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embeddings/oleObject3.bin" ContentType="application/vnd.openxmlformats-officedocument.oleObject"/>
  <Override PartName="/xl/embeddings/oleObject4.bin" ContentType="application/vnd.openxmlformats-officedocument.oleObject"/>
  <Default Extension="jpeg" ContentType="image/jpeg"/>
  <Default Extension="emf" ContentType="image/x-emf"/>
  <Default Extension="wmf" ContentType="image/x-w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7812" yWindow="0" windowWidth="7488" windowHeight="10236" tabRatio="741" activeTab="4"/>
  </bookViews>
  <sheets>
    <sheet name="tabulky nitrox parametrů" sheetId="17" r:id="rId1"/>
    <sheet name="kyslíková toxicita" sheetId="18" r:id="rId2"/>
    <sheet name="deko tab vzduch" sheetId="37" r:id="rId3"/>
    <sheet name="deko tab EAN32" sheetId="38" r:id="rId4"/>
    <sheet name="deko tab EAN36" sheetId="39" r:id="rId5"/>
  </sheets>
  <externalReferences>
    <externalReference r:id="rId6"/>
  </externalReferences>
  <definedNames>
    <definedName name="_str1">#REF!</definedName>
    <definedName name="_xlnm.Print_Area" localSheetId="3">'deko tab EAN32'!$B$2:$AF$68</definedName>
    <definedName name="_xlnm.Print_Area" localSheetId="4">'deko tab EAN36'!$B$2:$AD$64</definedName>
    <definedName name="_xlnm.Print_Area" localSheetId="2">'deko tab vzduch'!$B$2:$Z$90</definedName>
    <definedName name="_xlnm.Print_Area" localSheetId="1">'kyslíková toxicita'!$B$2:$P$27</definedName>
    <definedName name="_xlnm.Print_Area" localSheetId="0">'tabulky nitrox parametrů'!$A$1:$BA$62</definedName>
    <definedName name="xxx">'[1]31.8.09'!$B$5</definedName>
    <definedName name="xxxx">'[1]31.8.09'!$B$5</definedName>
    <definedName name="Z_3FDE7898_5F15_43A1_8CA3_31C37C828E8F_.wvu.PrintArea" localSheetId="2" hidden="1">'deko tab vzduch'!$B$2:$Z$58</definedName>
  </definedNames>
  <calcPr calcId="125725"/>
</workbook>
</file>

<file path=xl/calcChain.xml><?xml version="1.0" encoding="utf-8"?>
<calcChain xmlns="http://schemas.openxmlformats.org/spreadsheetml/2006/main">
  <c r="J6" i="18"/>
  <c r="K6"/>
  <c r="K16"/>
  <c r="E7"/>
  <c r="F7"/>
  <c r="I7"/>
  <c r="E8"/>
  <c r="F8"/>
  <c r="I8"/>
  <c r="J8"/>
  <c r="E9"/>
  <c r="F9"/>
  <c r="I9"/>
  <c r="K9"/>
  <c r="E10"/>
  <c r="F10"/>
  <c r="I10"/>
  <c r="J10"/>
  <c r="E11"/>
  <c r="F11"/>
  <c r="I11"/>
  <c r="J11"/>
  <c r="E12"/>
  <c r="F12"/>
  <c r="I12"/>
  <c r="E13"/>
  <c r="F13"/>
  <c r="I13"/>
  <c r="J13"/>
  <c r="E14"/>
  <c r="F14"/>
  <c r="I14"/>
  <c r="J14"/>
  <c r="E15"/>
  <c r="F15"/>
  <c r="I15"/>
  <c r="J15"/>
  <c r="E16"/>
  <c r="F16"/>
  <c r="I16"/>
  <c r="J16"/>
  <c r="E17"/>
  <c r="F17"/>
  <c r="I17"/>
  <c r="J17"/>
  <c r="E18"/>
  <c r="F18"/>
  <c r="I18"/>
  <c r="J18"/>
  <c r="E19"/>
  <c r="F19"/>
  <c r="I19"/>
  <c r="J19"/>
  <c r="E20"/>
  <c r="F20"/>
  <c r="I20"/>
  <c r="J20"/>
  <c r="E21"/>
  <c r="F21"/>
  <c r="I21"/>
  <c r="J21"/>
  <c r="E22"/>
  <c r="F22"/>
  <c r="I22"/>
  <c r="J22"/>
  <c r="AF10" i="17"/>
  <c r="AG10"/>
  <c r="AH10"/>
  <c r="AI10"/>
  <c r="AJ10"/>
  <c r="AK10"/>
  <c r="AL10"/>
  <c r="AM10"/>
  <c r="AN10"/>
  <c r="AO10"/>
  <c r="AP10"/>
  <c r="AQ10"/>
  <c r="AR10"/>
  <c r="AS10"/>
  <c r="AT10"/>
  <c r="AU10"/>
  <c r="AV10"/>
  <c r="AW10"/>
  <c r="AX10"/>
  <c r="AY10"/>
  <c r="AZ10"/>
  <c r="BA10"/>
  <c r="AF11"/>
  <c r="AG11"/>
  <c r="AH11"/>
  <c r="AI11"/>
  <c r="AJ11"/>
  <c r="AK11"/>
  <c r="AL11"/>
  <c r="AM11"/>
  <c r="AN11"/>
  <c r="AO11"/>
  <c r="AP11"/>
  <c r="AQ11"/>
  <c r="AR11"/>
  <c r="AS11"/>
  <c r="AT11"/>
  <c r="AU11"/>
  <c r="AV11"/>
  <c r="AW11"/>
  <c r="AX11"/>
  <c r="AY11"/>
  <c r="AZ11"/>
  <c r="BA11"/>
  <c r="G12"/>
  <c r="H12"/>
  <c r="I12"/>
  <c r="J12"/>
  <c r="K12"/>
  <c r="L12"/>
  <c r="M12"/>
  <c r="N12"/>
  <c r="O12"/>
  <c r="P12"/>
  <c r="Q12"/>
  <c r="R12"/>
  <c r="S12"/>
  <c r="T12"/>
  <c r="U12"/>
  <c r="V12"/>
  <c r="W12"/>
  <c r="X12"/>
  <c r="Y12"/>
  <c r="Z12"/>
  <c r="AA12"/>
  <c r="AB12"/>
  <c r="AF12"/>
  <c r="AG12"/>
  <c r="AH12"/>
  <c r="AI12"/>
  <c r="AJ12"/>
  <c r="AK12"/>
  <c r="AL12"/>
  <c r="AM12"/>
  <c r="AN12"/>
  <c r="AO12"/>
  <c r="AP12"/>
  <c r="AQ12"/>
  <c r="AR12"/>
  <c r="AS12"/>
  <c r="AT12"/>
  <c r="AU12"/>
  <c r="AV12"/>
  <c r="AW12"/>
  <c r="AX12"/>
  <c r="AY12"/>
  <c r="AZ12"/>
  <c r="BA12"/>
  <c r="G13"/>
  <c r="H13"/>
  <c r="I13"/>
  <c r="J13"/>
  <c r="K13"/>
  <c r="L13"/>
  <c r="M13"/>
  <c r="N13"/>
  <c r="O13"/>
  <c r="P13"/>
  <c r="Q13"/>
  <c r="R13"/>
  <c r="S13"/>
  <c r="T13"/>
  <c r="U13"/>
  <c r="V13"/>
  <c r="W13"/>
  <c r="X13"/>
  <c r="Y13"/>
  <c r="Z13"/>
  <c r="AA13"/>
  <c r="AB13"/>
  <c r="B14"/>
  <c r="C14"/>
  <c r="D14"/>
  <c r="G14"/>
  <c r="H14"/>
  <c r="I14"/>
  <c r="J14"/>
  <c r="K14"/>
  <c r="L14"/>
  <c r="M14"/>
  <c r="N14"/>
  <c r="O14"/>
  <c r="P14"/>
  <c r="Q14"/>
  <c r="R14"/>
  <c r="S14"/>
  <c r="T14"/>
  <c r="U14"/>
  <c r="V14"/>
  <c r="W14"/>
  <c r="X14"/>
  <c r="Y14"/>
  <c r="Z14"/>
  <c r="AA14"/>
  <c r="AB14"/>
  <c r="B15"/>
  <c r="C15"/>
  <c r="D15"/>
  <c r="G15"/>
  <c r="H15"/>
  <c r="I15"/>
  <c r="J15"/>
  <c r="K15"/>
  <c r="L15"/>
  <c r="M15"/>
  <c r="N15"/>
  <c r="O15"/>
  <c r="P15"/>
  <c r="Q15"/>
  <c r="R15"/>
  <c r="S15"/>
  <c r="T15"/>
  <c r="U15"/>
  <c r="V15"/>
  <c r="W15"/>
  <c r="X15"/>
  <c r="Y15"/>
  <c r="Z15"/>
  <c r="AA15"/>
  <c r="AB15"/>
  <c r="B16"/>
  <c r="C16"/>
  <c r="D16"/>
  <c r="G16"/>
  <c r="H16"/>
  <c r="I16"/>
  <c r="J16"/>
  <c r="K16"/>
  <c r="L16"/>
  <c r="M16"/>
  <c r="N16"/>
  <c r="O16"/>
  <c r="P16"/>
  <c r="Q16"/>
  <c r="R16"/>
  <c r="S16"/>
  <c r="T16"/>
  <c r="U16"/>
  <c r="V16"/>
  <c r="W16"/>
  <c r="X16"/>
  <c r="Y16"/>
  <c r="Z16"/>
  <c r="AA16"/>
  <c r="AB16"/>
  <c r="B17"/>
  <c r="C17"/>
  <c r="D17"/>
  <c r="G17"/>
  <c r="H17"/>
  <c r="I17"/>
  <c r="J17"/>
  <c r="K17"/>
  <c r="L17"/>
  <c r="M17"/>
  <c r="N17"/>
  <c r="O17"/>
  <c r="P17"/>
  <c r="Q17"/>
  <c r="R17"/>
  <c r="S17"/>
  <c r="T17"/>
  <c r="U17"/>
  <c r="V17"/>
  <c r="W17"/>
  <c r="X17"/>
  <c r="Y17"/>
  <c r="Z17"/>
  <c r="AA17"/>
  <c r="AB17"/>
  <c r="AF17"/>
  <c r="AG17"/>
  <c r="AH17"/>
  <c r="AI17"/>
  <c r="AJ17"/>
  <c r="AK17"/>
  <c r="AL17"/>
  <c r="AM17"/>
  <c r="AN17"/>
  <c r="AO17"/>
  <c r="AP17"/>
  <c r="AQ17"/>
  <c r="AR17"/>
  <c r="AS17"/>
  <c r="AT17"/>
  <c r="AU17"/>
  <c r="AV17"/>
  <c r="AW17"/>
  <c r="AX17"/>
  <c r="AY17"/>
  <c r="B18"/>
  <c r="C18"/>
  <c r="D18"/>
  <c r="G18"/>
  <c r="H18"/>
  <c r="I18"/>
  <c r="J18"/>
  <c r="K18"/>
  <c r="L18"/>
  <c r="M18"/>
  <c r="N18"/>
  <c r="O18"/>
  <c r="P18"/>
  <c r="Q18"/>
  <c r="R18"/>
  <c r="S18"/>
  <c r="T18"/>
  <c r="U18"/>
  <c r="V18"/>
  <c r="W18"/>
  <c r="X18"/>
  <c r="Y18"/>
  <c r="Z18"/>
  <c r="AA18"/>
  <c r="AB18"/>
  <c r="AF18"/>
  <c r="AG18"/>
  <c r="AH18"/>
  <c r="AI18"/>
  <c r="AJ18"/>
  <c r="AK18"/>
  <c r="AL18"/>
  <c r="AM18"/>
  <c r="AN18"/>
  <c r="AO18"/>
  <c r="AP18"/>
  <c r="AQ18"/>
  <c r="AR18"/>
  <c r="AS18"/>
  <c r="AT18"/>
  <c r="AU18"/>
  <c r="AV18"/>
  <c r="AW18"/>
  <c r="AX18"/>
  <c r="AY18"/>
  <c r="B19"/>
  <c r="C19"/>
  <c r="D19"/>
  <c r="G19"/>
  <c r="H19"/>
  <c r="I19"/>
  <c r="J19"/>
  <c r="K19"/>
  <c r="L19"/>
  <c r="M19"/>
  <c r="N19"/>
  <c r="O19"/>
  <c r="P19"/>
  <c r="Q19"/>
  <c r="R19"/>
  <c r="S19"/>
  <c r="T19"/>
  <c r="U19"/>
  <c r="V19"/>
  <c r="W19"/>
  <c r="X19"/>
  <c r="Y19"/>
  <c r="Z19"/>
  <c r="AA19"/>
  <c r="AB19"/>
  <c r="AF19"/>
  <c r="AG19"/>
  <c r="AH19"/>
  <c r="AI19"/>
  <c r="AJ19"/>
  <c r="AK19"/>
  <c r="AL19"/>
  <c r="AM19"/>
  <c r="AN19"/>
  <c r="AO19"/>
  <c r="AP19"/>
  <c r="AQ19"/>
  <c r="AR19"/>
  <c r="AS19"/>
  <c r="AT19"/>
  <c r="AU19"/>
  <c r="AV19"/>
  <c r="AW19"/>
  <c r="AX19"/>
  <c r="AY19"/>
  <c r="B20"/>
  <c r="C20"/>
  <c r="D20"/>
  <c r="G20"/>
  <c r="H20"/>
  <c r="I20"/>
  <c r="J20"/>
  <c r="K20"/>
  <c r="L20"/>
  <c r="M20"/>
  <c r="N20"/>
  <c r="O20"/>
  <c r="P20"/>
  <c r="Q20"/>
  <c r="R20"/>
  <c r="S20"/>
  <c r="T20"/>
  <c r="U20"/>
  <c r="V20"/>
  <c r="W20"/>
  <c r="X20"/>
  <c r="Y20"/>
  <c r="Z20"/>
  <c r="AA20"/>
  <c r="AB20"/>
  <c r="AF20"/>
  <c r="AG20"/>
  <c r="AH20"/>
  <c r="AI20"/>
  <c r="AJ20"/>
  <c r="AK20"/>
  <c r="AL20"/>
  <c r="AM20"/>
  <c r="AN20"/>
  <c r="AO20"/>
  <c r="AP20"/>
  <c r="AQ20"/>
  <c r="AR20"/>
  <c r="AS20"/>
  <c r="AT20"/>
  <c r="AU20"/>
  <c r="AV20"/>
  <c r="AW20"/>
  <c r="AX20"/>
  <c r="AY20"/>
  <c r="B21"/>
  <c r="C21"/>
  <c r="D21"/>
  <c r="G21"/>
  <c r="H21"/>
  <c r="I21"/>
  <c r="J21"/>
  <c r="K21"/>
  <c r="L21"/>
  <c r="M21"/>
  <c r="N21"/>
  <c r="O21"/>
  <c r="P21"/>
  <c r="Q21"/>
  <c r="R21"/>
  <c r="S21"/>
  <c r="T21"/>
  <c r="U21"/>
  <c r="V21"/>
  <c r="W21"/>
  <c r="X21"/>
  <c r="Y21"/>
  <c r="Z21"/>
  <c r="AA21"/>
  <c r="AB21"/>
  <c r="AF21"/>
  <c r="AG21"/>
  <c r="AH21"/>
  <c r="AI21"/>
  <c r="AJ21"/>
  <c r="AK21"/>
  <c r="AL21"/>
  <c r="AM21"/>
  <c r="AN21"/>
  <c r="AO21"/>
  <c r="AP21"/>
  <c r="AQ21"/>
  <c r="AR21"/>
  <c r="AS21"/>
  <c r="AT21"/>
  <c r="AU21"/>
  <c r="AV21"/>
  <c r="AW21"/>
  <c r="AX21"/>
  <c r="AY21"/>
  <c r="B22"/>
  <c r="C22"/>
  <c r="D22"/>
  <c r="G22"/>
  <c r="H22"/>
  <c r="I22"/>
  <c r="J22"/>
  <c r="K22"/>
  <c r="L22"/>
  <c r="M22"/>
  <c r="N22"/>
  <c r="O22"/>
  <c r="P22"/>
  <c r="Q22"/>
  <c r="R22"/>
  <c r="S22"/>
  <c r="T22"/>
  <c r="U22"/>
  <c r="V22"/>
  <c r="W22"/>
  <c r="X22"/>
  <c r="Y22"/>
  <c r="Z22"/>
  <c r="AA22"/>
  <c r="AB22"/>
  <c r="AF22"/>
  <c r="AG22"/>
  <c r="AH22"/>
  <c r="AI22"/>
  <c r="AJ22"/>
  <c r="AK22"/>
  <c r="AL22"/>
  <c r="AM22"/>
  <c r="AN22"/>
  <c r="AO22"/>
  <c r="AP22"/>
  <c r="AQ22"/>
  <c r="AR22"/>
  <c r="AS22"/>
  <c r="AT22"/>
  <c r="AU22"/>
  <c r="AV22"/>
  <c r="AW22"/>
  <c r="AX22"/>
  <c r="AY22"/>
  <c r="B23"/>
  <c r="C23"/>
  <c r="D23"/>
  <c r="G23"/>
  <c r="H23"/>
  <c r="I23"/>
  <c r="J23"/>
  <c r="K23"/>
  <c r="L23"/>
  <c r="M23"/>
  <c r="N23"/>
  <c r="O23"/>
  <c r="P23"/>
  <c r="Q23"/>
  <c r="R23"/>
  <c r="S23"/>
  <c r="T23"/>
  <c r="U23"/>
  <c r="V23"/>
  <c r="W23"/>
  <c r="X23"/>
  <c r="Y23"/>
  <c r="Z23"/>
  <c r="AA23"/>
  <c r="AB23"/>
  <c r="AF23"/>
  <c r="AG23"/>
  <c r="AH23"/>
  <c r="AI23"/>
  <c r="AJ23"/>
  <c r="AK23"/>
  <c r="AL23"/>
  <c r="AM23"/>
  <c r="AN23"/>
  <c r="AO23"/>
  <c r="AP23"/>
  <c r="AQ23"/>
  <c r="AR23"/>
  <c r="AS23"/>
  <c r="AT23"/>
  <c r="AU23"/>
  <c r="AV23"/>
  <c r="AW23"/>
  <c r="AX23"/>
  <c r="AY23"/>
  <c r="B24"/>
  <c r="C24"/>
  <c r="D24"/>
  <c r="G24"/>
  <c r="H24"/>
  <c r="I24"/>
  <c r="J24"/>
  <c r="K24"/>
  <c r="L24"/>
  <c r="M24"/>
  <c r="N24"/>
  <c r="O24"/>
  <c r="P24"/>
  <c r="Q24"/>
  <c r="R24"/>
  <c r="S24"/>
  <c r="T24"/>
  <c r="U24"/>
  <c r="V24"/>
  <c r="W24"/>
  <c r="X24"/>
  <c r="Y24"/>
  <c r="Z24"/>
  <c r="AA24"/>
  <c r="AB24"/>
  <c r="AF24"/>
  <c r="AG24"/>
  <c r="AH24"/>
  <c r="AI24"/>
  <c r="AJ24"/>
  <c r="AK24"/>
  <c r="AL24"/>
  <c r="AM24"/>
  <c r="AN24"/>
  <c r="AO24"/>
  <c r="AP24"/>
  <c r="AQ24"/>
  <c r="AR24"/>
  <c r="AS24"/>
  <c r="AT24"/>
  <c r="AU24"/>
  <c r="AV24"/>
  <c r="AW24"/>
  <c r="AX24"/>
  <c r="AY24"/>
  <c r="B25"/>
  <c r="C25"/>
  <c r="D25"/>
  <c r="G25"/>
  <c r="H25"/>
  <c r="I25"/>
  <c r="J25"/>
  <c r="K25"/>
  <c r="L25"/>
  <c r="M25"/>
  <c r="N25"/>
  <c r="O25"/>
  <c r="P25"/>
  <c r="Q25"/>
  <c r="R25"/>
  <c r="S25"/>
  <c r="T25"/>
  <c r="U25"/>
  <c r="V25"/>
  <c r="W25"/>
  <c r="X25"/>
  <c r="Y25"/>
  <c r="Z25"/>
  <c r="AA25"/>
  <c r="AB25"/>
  <c r="AF25"/>
  <c r="AG25"/>
  <c r="AH25"/>
  <c r="AI25"/>
  <c r="AJ25"/>
  <c r="AK25"/>
  <c r="AL25"/>
  <c r="AM25"/>
  <c r="AN25"/>
  <c r="AO25"/>
  <c r="AP25"/>
  <c r="AQ25"/>
  <c r="AR25"/>
  <c r="AS25"/>
  <c r="AT25"/>
  <c r="AU25"/>
  <c r="AV25"/>
  <c r="AW25"/>
  <c r="AX25"/>
  <c r="AY25"/>
  <c r="B26"/>
  <c r="C26"/>
  <c r="D26"/>
  <c r="G26"/>
  <c r="H26"/>
  <c r="I26"/>
  <c r="J26"/>
  <c r="K26"/>
  <c r="L26"/>
  <c r="M26"/>
  <c r="N26"/>
  <c r="O26"/>
  <c r="P26"/>
  <c r="Q26"/>
  <c r="R26"/>
  <c r="S26"/>
  <c r="T26"/>
  <c r="U26"/>
  <c r="V26"/>
  <c r="W26"/>
  <c r="X26"/>
  <c r="Y26"/>
  <c r="Z26"/>
  <c r="AA26"/>
  <c r="AB26"/>
  <c r="AF26"/>
  <c r="AG26"/>
  <c r="AH26"/>
  <c r="AI26"/>
  <c r="AJ26"/>
  <c r="AK26"/>
  <c r="AL26"/>
  <c r="AM26"/>
  <c r="AN26"/>
  <c r="AO26"/>
  <c r="AP26"/>
  <c r="AQ26"/>
  <c r="AR26"/>
  <c r="AS26"/>
  <c r="AT26"/>
  <c r="AU26"/>
  <c r="AV26"/>
  <c r="AW26"/>
  <c r="AX26"/>
  <c r="AY26"/>
  <c r="B27"/>
  <c r="C27"/>
  <c r="D27"/>
  <c r="G27"/>
  <c r="H27"/>
  <c r="I27"/>
  <c r="J27"/>
  <c r="K27"/>
  <c r="L27"/>
  <c r="M27"/>
  <c r="N27"/>
  <c r="O27"/>
  <c r="P27"/>
  <c r="Q27"/>
  <c r="R27"/>
  <c r="S27"/>
  <c r="T27"/>
  <c r="U27"/>
  <c r="V27"/>
  <c r="W27"/>
  <c r="X27"/>
  <c r="Y27"/>
  <c r="Z27"/>
  <c r="AA27"/>
  <c r="AB27"/>
  <c r="AF27"/>
  <c r="AG27"/>
  <c r="AH27"/>
  <c r="AI27"/>
  <c r="AJ27"/>
  <c r="AK27"/>
  <c r="AL27"/>
  <c r="AM27"/>
  <c r="AN27"/>
  <c r="AO27"/>
  <c r="AP27"/>
  <c r="AQ27"/>
  <c r="AR27"/>
  <c r="AS27"/>
  <c r="AT27"/>
  <c r="AU27"/>
  <c r="AV27"/>
  <c r="AW27"/>
  <c r="AX27"/>
  <c r="AY27"/>
  <c r="B28"/>
  <c r="C28"/>
  <c r="D28"/>
  <c r="G28"/>
  <c r="H28"/>
  <c r="I28"/>
  <c r="J28"/>
  <c r="K28"/>
  <c r="L28"/>
  <c r="M28"/>
  <c r="N28"/>
  <c r="O28"/>
  <c r="P28"/>
  <c r="Q28"/>
  <c r="R28"/>
  <c r="S28"/>
  <c r="T28"/>
  <c r="U28"/>
  <c r="V28"/>
  <c r="W28"/>
  <c r="X28"/>
  <c r="Y28"/>
  <c r="Z28"/>
  <c r="AA28"/>
  <c r="AB28"/>
  <c r="AF28"/>
  <c r="AG28"/>
  <c r="AH28"/>
  <c r="AI28"/>
  <c r="AJ28"/>
  <c r="AK28"/>
  <c r="AL28"/>
  <c r="AM28"/>
  <c r="AN28"/>
  <c r="AO28"/>
  <c r="AP28"/>
  <c r="AQ28"/>
  <c r="AR28"/>
  <c r="AS28"/>
  <c r="AT28"/>
  <c r="AU28"/>
  <c r="AV28"/>
  <c r="AW28"/>
  <c r="AX28"/>
  <c r="AY28"/>
  <c r="B29"/>
  <c r="C29"/>
  <c r="D29"/>
  <c r="G29"/>
  <c r="H29"/>
  <c r="I29"/>
  <c r="J29"/>
  <c r="K29"/>
  <c r="L29"/>
  <c r="M29"/>
  <c r="N29"/>
  <c r="O29"/>
  <c r="P29"/>
  <c r="Q29"/>
  <c r="R29"/>
  <c r="S29"/>
  <c r="T29"/>
  <c r="U29"/>
  <c r="V29"/>
  <c r="W29"/>
  <c r="X29"/>
  <c r="Y29"/>
  <c r="Z29"/>
  <c r="AA29"/>
  <c r="AB29"/>
  <c r="AF29"/>
  <c r="AG29"/>
  <c r="AH29"/>
  <c r="AI29"/>
  <c r="AJ29"/>
  <c r="AK29"/>
  <c r="AL29"/>
  <c r="AM29"/>
  <c r="AN29"/>
  <c r="AO29"/>
  <c r="AP29"/>
  <c r="AQ29"/>
  <c r="AR29"/>
  <c r="AS29"/>
  <c r="AT29"/>
  <c r="AU29"/>
  <c r="AV29"/>
  <c r="AW29"/>
  <c r="AX29"/>
  <c r="AY29"/>
  <c r="B30"/>
  <c r="C30"/>
  <c r="D30"/>
  <c r="G30"/>
  <c r="H30"/>
  <c r="I30"/>
  <c r="J30"/>
  <c r="K30"/>
  <c r="L30"/>
  <c r="M30"/>
  <c r="N30"/>
  <c r="O30"/>
  <c r="P30"/>
  <c r="Q30"/>
  <c r="R30"/>
  <c r="S30"/>
  <c r="T30"/>
  <c r="U30"/>
  <c r="V30"/>
  <c r="W30"/>
  <c r="X30"/>
  <c r="Y30"/>
  <c r="Z30"/>
  <c r="AA30"/>
  <c r="AB30"/>
  <c r="AF30"/>
  <c r="AG30"/>
  <c r="AH30"/>
  <c r="AI30"/>
  <c r="AJ30"/>
  <c r="AK30"/>
  <c r="AL30"/>
  <c r="AM30"/>
  <c r="AN30"/>
  <c r="AO30"/>
  <c r="AP30"/>
  <c r="AQ30"/>
  <c r="AR30"/>
  <c r="AS30"/>
  <c r="AT30"/>
  <c r="AU30"/>
  <c r="AV30"/>
  <c r="AW30"/>
  <c r="AX30"/>
  <c r="AY30"/>
  <c r="B31"/>
  <c r="C31"/>
  <c r="D31"/>
  <c r="G31"/>
  <c r="H31"/>
  <c r="I31"/>
  <c r="J31"/>
  <c r="K31"/>
  <c r="L31"/>
  <c r="M31"/>
  <c r="N31"/>
  <c r="O31"/>
  <c r="P31"/>
  <c r="Q31"/>
  <c r="R31"/>
  <c r="S31"/>
  <c r="T31"/>
  <c r="U31"/>
  <c r="V31"/>
  <c r="W31"/>
  <c r="X31"/>
  <c r="Y31"/>
  <c r="Z31"/>
  <c r="AA31"/>
  <c r="AB31"/>
  <c r="AF31"/>
  <c r="AG31"/>
  <c r="AH31"/>
  <c r="AI31"/>
  <c r="AJ31"/>
  <c r="AK31"/>
  <c r="AL31"/>
  <c r="AM31"/>
  <c r="AN31"/>
  <c r="AO31"/>
  <c r="AP31"/>
  <c r="AQ31"/>
  <c r="AR31"/>
  <c r="AS31"/>
  <c r="AT31"/>
  <c r="AU31"/>
  <c r="AV31"/>
  <c r="AW31"/>
  <c r="AX31"/>
  <c r="AY31"/>
  <c r="B32"/>
  <c r="C32"/>
  <c r="D32"/>
  <c r="G32"/>
  <c r="H32"/>
  <c r="I32"/>
  <c r="J32"/>
  <c r="K32"/>
  <c r="L32"/>
  <c r="M32"/>
  <c r="N32"/>
  <c r="O32"/>
  <c r="P32"/>
  <c r="Q32"/>
  <c r="R32"/>
  <c r="S32"/>
  <c r="T32"/>
  <c r="U32"/>
  <c r="V32"/>
  <c r="W32"/>
  <c r="X32"/>
  <c r="Y32"/>
  <c r="Z32"/>
  <c r="AA32"/>
  <c r="AB32"/>
  <c r="AF32"/>
  <c r="AG32"/>
  <c r="AH32"/>
  <c r="AI32"/>
  <c r="AJ32"/>
  <c r="AK32"/>
  <c r="AL32"/>
  <c r="AM32"/>
  <c r="AN32"/>
  <c r="AO32"/>
  <c r="AP32"/>
  <c r="AQ32"/>
  <c r="AR32"/>
  <c r="AS32"/>
  <c r="AT32"/>
  <c r="AU32"/>
  <c r="AV32"/>
  <c r="AW32"/>
  <c r="AX32"/>
  <c r="AY32"/>
  <c r="B33"/>
  <c r="C33"/>
  <c r="D33"/>
  <c r="G33"/>
  <c r="H33"/>
  <c r="I33"/>
  <c r="J33"/>
  <c r="K33"/>
  <c r="L33"/>
  <c r="M33"/>
  <c r="N33"/>
  <c r="O33"/>
  <c r="P33"/>
  <c r="Q33"/>
  <c r="R33"/>
  <c r="S33"/>
  <c r="T33"/>
  <c r="U33"/>
  <c r="V33"/>
  <c r="W33"/>
  <c r="X33"/>
  <c r="Y33"/>
  <c r="Z33"/>
  <c r="AA33"/>
  <c r="AB33"/>
  <c r="AF33"/>
  <c r="AG33"/>
  <c r="AH33"/>
  <c r="AI33"/>
  <c r="AJ33"/>
  <c r="AK33"/>
  <c r="AL33"/>
  <c r="AM33"/>
  <c r="AN33"/>
  <c r="AO33"/>
  <c r="AP33"/>
  <c r="AQ33"/>
  <c r="AR33"/>
  <c r="AS33"/>
  <c r="AT33"/>
  <c r="AU33"/>
  <c r="AV33"/>
  <c r="AW33"/>
  <c r="AX33"/>
  <c r="AY33"/>
  <c r="B34"/>
  <c r="C34"/>
  <c r="D34"/>
  <c r="G34"/>
  <c r="H34"/>
  <c r="I34"/>
  <c r="J34"/>
  <c r="K34"/>
  <c r="L34"/>
  <c r="M34"/>
  <c r="N34"/>
  <c r="O34"/>
  <c r="P34"/>
  <c r="Q34"/>
  <c r="R34"/>
  <c r="S34"/>
  <c r="T34"/>
  <c r="U34"/>
  <c r="V34"/>
  <c r="W34"/>
  <c r="X34"/>
  <c r="Y34"/>
  <c r="Z34"/>
  <c r="AA34"/>
  <c r="AB34"/>
  <c r="AF34"/>
  <c r="AG34"/>
  <c r="AH34"/>
  <c r="AI34"/>
  <c r="AJ34"/>
  <c r="AK34"/>
  <c r="AL34"/>
  <c r="AM34"/>
  <c r="AN34"/>
  <c r="AO34"/>
  <c r="AP34"/>
  <c r="AQ34"/>
  <c r="AR34"/>
  <c r="AS34"/>
  <c r="AT34"/>
  <c r="AU34"/>
  <c r="AV34"/>
  <c r="AW34"/>
  <c r="AX34"/>
  <c r="AY34"/>
  <c r="B35"/>
  <c r="C35"/>
  <c r="D35"/>
  <c r="G35"/>
  <c r="H35"/>
  <c r="I35"/>
  <c r="J35"/>
  <c r="K35"/>
  <c r="L35"/>
  <c r="M35"/>
  <c r="N35"/>
  <c r="O35"/>
  <c r="P35"/>
  <c r="Q35"/>
  <c r="R35"/>
  <c r="S35"/>
  <c r="T35"/>
  <c r="U35"/>
  <c r="V35"/>
  <c r="W35"/>
  <c r="X35"/>
  <c r="Y35"/>
  <c r="Z35"/>
  <c r="AA35"/>
  <c r="AB35"/>
  <c r="AF35"/>
  <c r="AG35"/>
  <c r="AH35"/>
  <c r="AI35"/>
  <c r="AJ35"/>
  <c r="AK35"/>
  <c r="AL35"/>
  <c r="AM35"/>
  <c r="AN35"/>
  <c r="AO35"/>
  <c r="AP35"/>
  <c r="AQ35"/>
  <c r="AR35"/>
  <c r="AS35"/>
  <c r="AT35"/>
  <c r="AU35"/>
  <c r="AV35"/>
  <c r="AW35"/>
  <c r="AX35"/>
  <c r="AY35"/>
  <c r="B36"/>
  <c r="C36"/>
  <c r="D36"/>
  <c r="G36"/>
  <c r="H36"/>
  <c r="I36"/>
  <c r="J36"/>
  <c r="K36"/>
  <c r="L36"/>
  <c r="M36"/>
  <c r="N36"/>
  <c r="O36"/>
  <c r="P36"/>
  <c r="Q36"/>
  <c r="R36"/>
  <c r="S36"/>
  <c r="T36"/>
  <c r="U36"/>
  <c r="V36"/>
  <c r="W36"/>
  <c r="X36"/>
  <c r="Y36"/>
  <c r="Z36"/>
  <c r="AA36"/>
  <c r="AB36"/>
  <c r="AF36"/>
  <c r="AG36"/>
  <c r="AH36"/>
  <c r="AI36"/>
  <c r="AJ36"/>
  <c r="AK36"/>
  <c r="AL36"/>
  <c r="AM36"/>
  <c r="AN36"/>
  <c r="AO36"/>
  <c r="AP36"/>
  <c r="AQ36"/>
  <c r="AR36"/>
  <c r="AS36"/>
  <c r="AT36"/>
  <c r="AU36"/>
  <c r="AV36"/>
  <c r="AW36"/>
  <c r="AX36"/>
  <c r="AY36"/>
  <c r="B37"/>
  <c r="C37"/>
  <c r="D37"/>
  <c r="G37"/>
  <c r="H37"/>
  <c r="I37"/>
  <c r="J37"/>
  <c r="K37"/>
  <c r="L37"/>
  <c r="M37"/>
  <c r="N37"/>
  <c r="O37"/>
  <c r="P37"/>
  <c r="Q37"/>
  <c r="R37"/>
  <c r="S37"/>
  <c r="T37"/>
  <c r="U37"/>
  <c r="V37"/>
  <c r="W37"/>
  <c r="X37"/>
  <c r="Y37"/>
  <c r="Z37"/>
  <c r="AA37"/>
  <c r="AB37"/>
  <c r="AF37"/>
  <c r="AG37"/>
  <c r="AH37"/>
  <c r="AI37"/>
  <c r="AJ37"/>
  <c r="AK37"/>
  <c r="AL37"/>
  <c r="AM37"/>
  <c r="AN37"/>
  <c r="AO37"/>
  <c r="AP37"/>
  <c r="AQ37"/>
  <c r="AR37"/>
  <c r="AS37"/>
  <c r="AT37"/>
  <c r="AU37"/>
  <c r="AV37"/>
  <c r="AW37"/>
  <c r="AX37"/>
  <c r="AY37"/>
  <c r="B38"/>
  <c r="C38"/>
  <c r="D38"/>
  <c r="G38"/>
  <c r="H38"/>
  <c r="I38"/>
  <c r="J38"/>
  <c r="K38"/>
  <c r="L38"/>
  <c r="M38"/>
  <c r="N38"/>
  <c r="O38"/>
  <c r="P38"/>
  <c r="Q38"/>
  <c r="R38"/>
  <c r="S38"/>
  <c r="T38"/>
  <c r="U38"/>
  <c r="V38"/>
  <c r="W38"/>
  <c r="X38"/>
  <c r="Y38"/>
  <c r="Z38"/>
  <c r="AA38"/>
  <c r="AB38"/>
  <c r="AF38"/>
  <c r="AG38"/>
  <c r="AH38"/>
  <c r="AI38"/>
  <c r="AJ38"/>
  <c r="AK38"/>
  <c r="AL38"/>
  <c r="AM38"/>
  <c r="AN38"/>
  <c r="AO38"/>
  <c r="AP38"/>
  <c r="AQ38"/>
  <c r="AR38"/>
  <c r="AS38"/>
  <c r="AT38"/>
  <c r="AU38"/>
  <c r="AV38"/>
  <c r="AW38"/>
  <c r="AX38"/>
  <c r="AY38"/>
  <c r="B39"/>
  <c r="C39"/>
  <c r="D39"/>
  <c r="G39"/>
  <c r="H39"/>
  <c r="I39"/>
  <c r="J39"/>
  <c r="K39"/>
  <c r="L39"/>
  <c r="M39"/>
  <c r="N39"/>
  <c r="O39"/>
  <c r="P39"/>
  <c r="Q39"/>
  <c r="R39"/>
  <c r="S39"/>
  <c r="T39"/>
  <c r="U39"/>
  <c r="V39"/>
  <c r="W39"/>
  <c r="X39"/>
  <c r="Y39"/>
  <c r="Z39"/>
  <c r="AA39"/>
  <c r="AB39"/>
  <c r="AF39"/>
  <c r="AG39"/>
  <c r="AH39"/>
  <c r="AI39"/>
  <c r="AJ39"/>
  <c r="AK39"/>
  <c r="AL39"/>
  <c r="AM39"/>
  <c r="AN39"/>
  <c r="AO39"/>
  <c r="AP39"/>
  <c r="AQ39"/>
  <c r="AR39"/>
  <c r="AS39"/>
  <c r="AT39"/>
  <c r="AU39"/>
  <c r="AV39"/>
  <c r="AW39"/>
  <c r="AX39"/>
  <c r="AY39"/>
  <c r="B40"/>
  <c r="C40"/>
  <c r="D40"/>
  <c r="G40"/>
  <c r="H40"/>
  <c r="I40"/>
  <c r="J40"/>
  <c r="K40"/>
  <c r="L40"/>
  <c r="M40"/>
  <c r="N40"/>
  <c r="O40"/>
  <c r="P40"/>
  <c r="Q40"/>
  <c r="R40"/>
  <c r="S40"/>
  <c r="T40"/>
  <c r="U40"/>
  <c r="V40"/>
  <c r="W40"/>
  <c r="X40"/>
  <c r="Y40"/>
  <c r="Z40"/>
  <c r="AA40"/>
  <c r="AB40"/>
  <c r="AF40"/>
  <c r="AG40"/>
  <c r="AH40"/>
  <c r="AI40"/>
  <c r="AJ40"/>
  <c r="AK40"/>
  <c r="AL40"/>
  <c r="AM40"/>
  <c r="AN40"/>
  <c r="AO40"/>
  <c r="AP40"/>
  <c r="AQ40"/>
  <c r="AR40"/>
  <c r="AS40"/>
  <c r="AT40"/>
  <c r="AU40"/>
  <c r="AV40"/>
  <c r="AW40"/>
  <c r="AX40"/>
  <c r="AY40"/>
  <c r="B41"/>
  <c r="C41"/>
  <c r="D41"/>
  <c r="G41"/>
  <c r="H41"/>
  <c r="I41"/>
  <c r="J41"/>
  <c r="K41"/>
  <c r="L41"/>
  <c r="M41"/>
  <c r="N41"/>
  <c r="O41"/>
  <c r="P41"/>
  <c r="Q41"/>
  <c r="R41"/>
  <c r="S41"/>
  <c r="T41"/>
  <c r="U41"/>
  <c r="V41"/>
  <c r="W41"/>
  <c r="X41"/>
  <c r="Y41"/>
  <c r="Z41"/>
  <c r="AA41"/>
  <c r="AB41"/>
  <c r="AF41"/>
  <c r="AG41"/>
  <c r="AH41"/>
  <c r="AI41"/>
  <c r="AJ41"/>
  <c r="AK41"/>
  <c r="AL41"/>
  <c r="AM41"/>
  <c r="AN41"/>
  <c r="AO41"/>
  <c r="AP41"/>
  <c r="AQ41"/>
  <c r="AR41"/>
  <c r="AS41"/>
  <c r="AT41"/>
  <c r="AU41"/>
  <c r="AV41"/>
  <c r="AW41"/>
  <c r="AX41"/>
  <c r="AY41"/>
  <c r="B42"/>
  <c r="C42"/>
  <c r="D42"/>
  <c r="G42"/>
  <c r="H42"/>
  <c r="I42"/>
  <c r="J42"/>
  <c r="K42"/>
  <c r="L42"/>
  <c r="M42"/>
  <c r="N42"/>
  <c r="O42"/>
  <c r="P42"/>
  <c r="Q42"/>
  <c r="R42"/>
  <c r="S42"/>
  <c r="T42"/>
  <c r="U42"/>
  <c r="V42"/>
  <c r="W42"/>
  <c r="X42"/>
  <c r="Y42"/>
  <c r="Z42"/>
  <c r="AA42"/>
  <c r="AB42"/>
  <c r="AF42"/>
  <c r="AG42"/>
  <c r="AH42"/>
  <c r="AI42"/>
  <c r="AJ42"/>
  <c r="AK42"/>
  <c r="AL42"/>
  <c r="AM42"/>
  <c r="AN42"/>
  <c r="AO42"/>
  <c r="AP42"/>
  <c r="AQ42"/>
  <c r="AR42"/>
  <c r="AS42"/>
  <c r="AT42"/>
  <c r="AU42"/>
  <c r="AV42"/>
  <c r="AW42"/>
  <c r="AX42"/>
  <c r="AY42"/>
  <c r="B43"/>
  <c r="C43"/>
  <c r="D43"/>
  <c r="G43"/>
  <c r="H43"/>
  <c r="I43"/>
  <c r="J43"/>
  <c r="K43"/>
  <c r="L43"/>
  <c r="M43"/>
  <c r="N43"/>
  <c r="O43"/>
  <c r="P43"/>
  <c r="Q43"/>
  <c r="R43"/>
  <c r="S43"/>
  <c r="T43"/>
  <c r="U43"/>
  <c r="V43"/>
  <c r="W43"/>
  <c r="X43"/>
  <c r="Y43"/>
  <c r="Z43"/>
  <c r="AA43"/>
  <c r="AB43"/>
  <c r="AF43"/>
  <c r="AG43"/>
  <c r="AH43"/>
  <c r="AI43"/>
  <c r="AJ43"/>
  <c r="AK43"/>
  <c r="AL43"/>
  <c r="AM43"/>
  <c r="AN43"/>
  <c r="AO43"/>
  <c r="AP43"/>
  <c r="AQ43"/>
  <c r="AR43"/>
  <c r="AS43"/>
  <c r="AT43"/>
  <c r="AU43"/>
  <c r="AV43"/>
  <c r="AW43"/>
  <c r="AX43"/>
  <c r="AY43"/>
  <c r="B44"/>
  <c r="C44"/>
  <c r="D44"/>
  <c r="G44"/>
  <c r="H44"/>
  <c r="I44"/>
  <c r="J44"/>
  <c r="K44"/>
  <c r="L44"/>
  <c r="M44"/>
  <c r="N44"/>
  <c r="O44"/>
  <c r="P44"/>
  <c r="Q44"/>
  <c r="R44"/>
  <c r="S44"/>
  <c r="T44"/>
  <c r="U44"/>
  <c r="V44"/>
  <c r="W44"/>
  <c r="X44"/>
  <c r="Y44"/>
  <c r="Z44"/>
  <c r="AA44"/>
  <c r="AB44"/>
  <c r="AF44"/>
  <c r="AG44"/>
  <c r="AH44"/>
  <c r="AI44"/>
  <c r="AJ44"/>
  <c r="AK44"/>
  <c r="AL44"/>
  <c r="AM44"/>
  <c r="AN44"/>
  <c r="AO44"/>
  <c r="AP44"/>
  <c r="AQ44"/>
  <c r="AR44"/>
  <c r="AS44"/>
  <c r="AT44"/>
  <c r="AU44"/>
  <c r="AV44"/>
  <c r="AW44"/>
  <c r="AX44"/>
  <c r="AY44"/>
  <c r="B45"/>
  <c r="C45"/>
  <c r="D45"/>
  <c r="G45"/>
  <c r="H45"/>
  <c r="I45"/>
  <c r="J45"/>
  <c r="K45"/>
  <c r="L45"/>
  <c r="M45"/>
  <c r="N45"/>
  <c r="O45"/>
  <c r="P45"/>
  <c r="Q45"/>
  <c r="R45"/>
  <c r="S45"/>
  <c r="T45"/>
  <c r="U45"/>
  <c r="V45"/>
  <c r="W45"/>
  <c r="X45"/>
  <c r="Y45"/>
  <c r="Z45"/>
  <c r="AA45"/>
  <c r="AB45"/>
  <c r="AF45"/>
  <c r="AG45"/>
  <c r="AH45"/>
  <c r="AI45"/>
  <c r="AJ45"/>
  <c r="AK45"/>
  <c r="AL45"/>
  <c r="AM45"/>
  <c r="AN45"/>
  <c r="AO45"/>
  <c r="AP45"/>
  <c r="AQ45"/>
  <c r="AR45"/>
  <c r="AS45"/>
  <c r="AT45"/>
  <c r="AU45"/>
  <c r="AV45"/>
  <c r="AW45"/>
  <c r="AX45"/>
  <c r="AY45"/>
  <c r="B46"/>
  <c r="C46"/>
  <c r="D46"/>
  <c r="G46"/>
  <c r="H46"/>
  <c r="I46"/>
  <c r="J46"/>
  <c r="K46"/>
  <c r="L46"/>
  <c r="M46"/>
  <c r="N46"/>
  <c r="O46"/>
  <c r="P46"/>
  <c r="Q46"/>
  <c r="R46"/>
  <c r="S46"/>
  <c r="T46"/>
  <c r="U46"/>
  <c r="V46"/>
  <c r="W46"/>
  <c r="X46"/>
  <c r="Y46"/>
  <c r="Z46"/>
  <c r="AA46"/>
  <c r="AB46"/>
  <c r="AF46"/>
  <c r="AG46"/>
  <c r="AH46"/>
  <c r="AI46"/>
  <c r="AJ46"/>
  <c r="AK46"/>
  <c r="AL46"/>
  <c r="AM46"/>
  <c r="AN46"/>
  <c r="AO46"/>
  <c r="AP46"/>
  <c r="AQ46"/>
  <c r="AR46"/>
  <c r="AS46"/>
  <c r="AT46"/>
  <c r="AU46"/>
  <c r="AV46"/>
  <c r="AW46"/>
  <c r="AX46"/>
  <c r="AY46"/>
  <c r="B47"/>
  <c r="C47"/>
  <c r="D47"/>
  <c r="G47"/>
  <c r="H47"/>
  <c r="I47"/>
  <c r="J47"/>
  <c r="K47"/>
  <c r="L47"/>
  <c r="M47"/>
  <c r="N47"/>
  <c r="O47"/>
  <c r="P47"/>
  <c r="Q47"/>
  <c r="R47"/>
  <c r="S47"/>
  <c r="T47"/>
  <c r="U47"/>
  <c r="V47"/>
  <c r="W47"/>
  <c r="X47"/>
  <c r="Y47"/>
  <c r="Z47"/>
  <c r="AA47"/>
  <c r="AB47"/>
  <c r="AF47"/>
  <c r="AG47"/>
  <c r="AH47"/>
  <c r="AI47"/>
  <c r="AJ47"/>
  <c r="AK47"/>
  <c r="AL47"/>
  <c r="AM47"/>
  <c r="AN47"/>
  <c r="AO47"/>
  <c r="AP47"/>
  <c r="AQ47"/>
  <c r="AR47"/>
  <c r="AS47"/>
  <c r="AT47"/>
  <c r="AU47"/>
  <c r="AV47"/>
  <c r="AW47"/>
  <c r="AX47"/>
  <c r="AY47"/>
  <c r="B48"/>
  <c r="C48"/>
  <c r="D48"/>
  <c r="G48"/>
  <c r="H48"/>
  <c r="I48"/>
  <c r="J48"/>
  <c r="K48"/>
  <c r="L48"/>
  <c r="M48"/>
  <c r="N48"/>
  <c r="O48"/>
  <c r="P48"/>
  <c r="Q48"/>
  <c r="R48"/>
  <c r="S48"/>
  <c r="T48"/>
  <c r="U48"/>
  <c r="V48"/>
  <c r="W48"/>
  <c r="X48"/>
  <c r="Y48"/>
  <c r="Z48"/>
  <c r="AA48"/>
  <c r="AB48"/>
  <c r="AF48"/>
  <c r="AG48"/>
  <c r="AH48"/>
  <c r="AI48"/>
  <c r="AJ48"/>
  <c r="AK48"/>
  <c r="AL48"/>
  <c r="AM48"/>
  <c r="AN48"/>
  <c r="AO48"/>
  <c r="AP48"/>
  <c r="AQ48"/>
  <c r="AR48"/>
  <c r="AS48"/>
  <c r="AT48"/>
  <c r="AU48"/>
  <c r="AV48"/>
  <c r="AW48"/>
  <c r="AX48"/>
  <c r="AY48"/>
  <c r="B49"/>
  <c r="C49"/>
  <c r="D49"/>
  <c r="G49"/>
  <c r="H49"/>
  <c r="I49"/>
  <c r="J49"/>
  <c r="K49"/>
  <c r="L49"/>
  <c r="M49"/>
  <c r="N49"/>
  <c r="O49"/>
  <c r="P49"/>
  <c r="Q49"/>
  <c r="R49"/>
  <c r="S49"/>
  <c r="T49"/>
  <c r="U49"/>
  <c r="V49"/>
  <c r="W49"/>
  <c r="X49"/>
  <c r="Y49"/>
  <c r="Z49"/>
  <c r="AA49"/>
  <c r="AB49"/>
  <c r="AF49"/>
  <c r="AG49"/>
  <c r="AH49"/>
  <c r="AI49"/>
  <c r="AJ49"/>
  <c r="AK49"/>
  <c r="AL49"/>
  <c r="AM49"/>
  <c r="AN49"/>
  <c r="AO49"/>
  <c r="AP49"/>
  <c r="AQ49"/>
  <c r="AR49"/>
  <c r="AS49"/>
  <c r="AT49"/>
  <c r="AU49"/>
  <c r="AV49"/>
  <c r="AW49"/>
  <c r="AX49"/>
  <c r="AY49"/>
  <c r="B50"/>
  <c r="C50"/>
  <c r="D50"/>
  <c r="G50"/>
  <c r="H50"/>
  <c r="I50"/>
  <c r="J50"/>
  <c r="K50"/>
  <c r="L50"/>
  <c r="M50"/>
  <c r="N50"/>
  <c r="O50"/>
  <c r="P50"/>
  <c r="Q50"/>
  <c r="R50"/>
  <c r="S50"/>
  <c r="T50"/>
  <c r="U50"/>
  <c r="V50"/>
  <c r="W50"/>
  <c r="X50"/>
  <c r="Y50"/>
  <c r="Z50"/>
  <c r="AA50"/>
  <c r="AB50"/>
  <c r="AF50"/>
  <c r="AG50"/>
  <c r="AH50"/>
  <c r="AI50"/>
  <c r="AJ50"/>
  <c r="AK50"/>
  <c r="AL50"/>
  <c r="AM50"/>
  <c r="AN50"/>
  <c r="AO50"/>
  <c r="AP50"/>
  <c r="AQ50"/>
  <c r="AR50"/>
  <c r="AS50"/>
  <c r="AT50"/>
  <c r="AU50"/>
  <c r="AV50"/>
  <c r="AW50"/>
  <c r="AX50"/>
  <c r="AY50"/>
  <c r="B51"/>
  <c r="C51"/>
  <c r="D51"/>
  <c r="G51"/>
  <c r="H51"/>
  <c r="I51"/>
  <c r="J51"/>
  <c r="K51"/>
  <c r="L51"/>
  <c r="M51"/>
  <c r="N51"/>
  <c r="O51"/>
  <c r="P51"/>
  <c r="Q51"/>
  <c r="R51"/>
  <c r="S51"/>
  <c r="T51"/>
  <c r="U51"/>
  <c r="V51"/>
  <c r="W51"/>
  <c r="X51"/>
  <c r="Y51"/>
  <c r="Z51"/>
  <c r="AA51"/>
  <c r="AB51"/>
  <c r="AF51"/>
  <c r="AG51"/>
  <c r="AH51"/>
  <c r="AI51"/>
  <c r="AJ51"/>
  <c r="AK51"/>
  <c r="AL51"/>
  <c r="AM51"/>
  <c r="AN51"/>
  <c r="AO51"/>
  <c r="AP51"/>
  <c r="AQ51"/>
  <c r="AR51"/>
  <c r="AS51"/>
  <c r="AT51"/>
  <c r="AU51"/>
  <c r="AV51"/>
  <c r="AW51"/>
  <c r="AX51"/>
  <c r="AY51"/>
  <c r="B52"/>
  <c r="C52"/>
  <c r="D52"/>
  <c r="G52"/>
  <c r="H52"/>
  <c r="I52"/>
  <c r="J52"/>
  <c r="K52"/>
  <c r="L52"/>
  <c r="M52"/>
  <c r="N52"/>
  <c r="O52"/>
  <c r="P52"/>
  <c r="Q52"/>
  <c r="R52"/>
  <c r="S52"/>
  <c r="T52"/>
  <c r="U52"/>
  <c r="V52"/>
  <c r="W52"/>
  <c r="X52"/>
  <c r="Y52"/>
  <c r="Z52"/>
  <c r="AA52"/>
  <c r="AB52"/>
  <c r="AF52"/>
  <c r="AG52"/>
  <c r="AH52"/>
  <c r="AI52"/>
  <c r="AJ52"/>
  <c r="AK52"/>
  <c r="AL52"/>
  <c r="AM52"/>
  <c r="AN52"/>
  <c r="AO52"/>
  <c r="AP52"/>
  <c r="AQ52"/>
  <c r="AR52"/>
  <c r="AS52"/>
  <c r="AT52"/>
  <c r="AU52"/>
  <c r="AV52"/>
  <c r="AW52"/>
  <c r="AX52"/>
  <c r="AY52"/>
  <c r="B53"/>
  <c r="C53"/>
  <c r="D53"/>
  <c r="G53"/>
  <c r="H53"/>
  <c r="I53"/>
  <c r="J53"/>
  <c r="K53"/>
  <c r="L53"/>
  <c r="M53"/>
  <c r="N53"/>
  <c r="O53"/>
  <c r="P53"/>
  <c r="Q53"/>
  <c r="R53"/>
  <c r="S53"/>
  <c r="T53"/>
  <c r="U53"/>
  <c r="V53"/>
  <c r="W53"/>
  <c r="X53"/>
  <c r="Y53"/>
  <c r="Z53"/>
  <c r="AA53"/>
  <c r="AB53"/>
  <c r="AF53"/>
  <c r="AG53"/>
  <c r="AH53"/>
  <c r="AI53"/>
  <c r="AJ53"/>
  <c r="AK53"/>
  <c r="AL53"/>
  <c r="AM53"/>
  <c r="AN53"/>
  <c r="AO53"/>
  <c r="AP53"/>
  <c r="AQ53"/>
  <c r="AR53"/>
  <c r="AS53"/>
  <c r="AT53"/>
  <c r="AU53"/>
  <c r="AV53"/>
  <c r="AW53"/>
  <c r="AX53"/>
  <c r="AY53"/>
  <c r="B54"/>
  <c r="C54"/>
  <c r="D54"/>
  <c r="G54"/>
  <c r="H54"/>
  <c r="I54"/>
  <c r="J54"/>
  <c r="K54"/>
  <c r="L54"/>
  <c r="M54"/>
  <c r="N54"/>
  <c r="O54"/>
  <c r="P54"/>
  <c r="Q54"/>
  <c r="R54"/>
  <c r="S54"/>
  <c r="T54"/>
  <c r="U54"/>
  <c r="V54"/>
  <c r="W54"/>
  <c r="X54"/>
  <c r="Y54"/>
  <c r="Z54"/>
  <c r="AA54"/>
  <c r="AB54"/>
  <c r="AF54"/>
  <c r="AG54"/>
  <c r="AH54"/>
  <c r="AI54"/>
  <c r="AJ54"/>
  <c r="AK54"/>
  <c r="AL54"/>
  <c r="AM54"/>
  <c r="AN54"/>
  <c r="AO54"/>
  <c r="AP54"/>
  <c r="AQ54"/>
  <c r="AR54"/>
  <c r="AS54"/>
  <c r="AT54"/>
  <c r="AU54"/>
  <c r="AV54"/>
  <c r="AW54"/>
  <c r="AX54"/>
  <c r="AY54"/>
  <c r="B55"/>
  <c r="C55"/>
  <c r="D55"/>
  <c r="G55"/>
  <c r="H55"/>
  <c r="I55"/>
  <c r="J55"/>
  <c r="K55"/>
  <c r="L55"/>
  <c r="M55"/>
  <c r="N55"/>
  <c r="O55"/>
  <c r="P55"/>
  <c r="Q55"/>
  <c r="R55"/>
  <c r="S55"/>
  <c r="T55"/>
  <c r="U55"/>
  <c r="V55"/>
  <c r="W55"/>
  <c r="X55"/>
  <c r="Y55"/>
  <c r="Z55"/>
  <c r="AA55"/>
  <c r="AB55"/>
  <c r="AF55"/>
  <c r="AG55"/>
  <c r="AH55"/>
  <c r="AI55"/>
  <c r="AJ55"/>
  <c r="AK55"/>
  <c r="AL55"/>
  <c r="AM55"/>
  <c r="AN55"/>
  <c r="AO55"/>
  <c r="AP55"/>
  <c r="AQ55"/>
  <c r="AR55"/>
  <c r="AS55"/>
  <c r="AT55"/>
  <c r="AU55"/>
  <c r="AV55"/>
  <c r="AW55"/>
  <c r="AX55"/>
  <c r="AY55"/>
  <c r="G56"/>
  <c r="H56"/>
  <c r="I56"/>
  <c r="J56"/>
  <c r="K56"/>
  <c r="L56"/>
  <c r="M56"/>
  <c r="N56"/>
  <c r="O56"/>
  <c r="P56"/>
  <c r="Q56"/>
  <c r="R56"/>
  <c r="S56"/>
  <c r="T56"/>
  <c r="U56"/>
  <c r="V56"/>
  <c r="W56"/>
  <c r="X56"/>
  <c r="Y56"/>
  <c r="Z56"/>
  <c r="AA56"/>
  <c r="AB56"/>
  <c r="G57"/>
  <c r="H57"/>
  <c r="I57"/>
  <c r="J57"/>
  <c r="K57"/>
  <c r="L57"/>
  <c r="M57"/>
  <c r="N57"/>
  <c r="O57"/>
  <c r="P57"/>
  <c r="Q57"/>
  <c r="R57"/>
  <c r="S57"/>
  <c r="T57"/>
  <c r="U57"/>
  <c r="V57"/>
  <c r="W57"/>
  <c r="X57"/>
  <c r="Y57"/>
  <c r="Z57"/>
  <c r="AA57"/>
  <c r="AB57"/>
  <c r="K18" i="18"/>
  <c r="K14"/>
  <c r="K10"/>
  <c r="K17"/>
  <c r="K13"/>
  <c r="K19"/>
  <c r="J12"/>
  <c r="K22"/>
  <c r="K15"/>
  <c r="J7"/>
  <c r="K20"/>
  <c r="J9"/>
  <c r="K21"/>
  <c r="K12"/>
  <c r="K11"/>
  <c r="K7"/>
  <c r="K8"/>
</calcChain>
</file>

<file path=xl/sharedStrings.xml><?xml version="1.0" encoding="utf-8"?>
<sst xmlns="http://schemas.openxmlformats.org/spreadsheetml/2006/main" count="655" uniqueCount="170">
  <si>
    <t>návrat na OBSAH</t>
  </si>
  <si>
    <t>max. doba bez
dekomprese</t>
  </si>
  <si>
    <t xml:space="preserve">   doba dekompresího ponoru</t>
  </si>
  <si>
    <t>doba bezdeko ponoru [min]</t>
  </si>
  <si>
    <t>Dekompresní tabulky vycházejí z Haldaneova modelu pro potápění se vzduchem</t>
  </si>
  <si>
    <r>
      <t xml:space="preserve">doba na dekompresi v </t>
    </r>
    <r>
      <rPr>
        <b/>
        <i/>
        <sz val="8"/>
        <color indexed="9"/>
        <rFont val="Arial"/>
        <family val="2"/>
        <charset val="238"/>
      </rPr>
      <t>5 m</t>
    </r>
  </si>
  <si>
    <r>
      <t xml:space="preserve"> časová přirážka  </t>
    </r>
    <r>
      <rPr>
        <sz val="10"/>
        <rFont val="Arial"/>
        <family val="2"/>
        <charset val="238"/>
      </rPr>
      <t>+</t>
    </r>
    <r>
      <rPr>
        <sz val="8"/>
        <rFont val="Arial"/>
        <charset val="238"/>
      </rPr>
      <t xml:space="preserve"> XYZ</t>
    </r>
    <r>
      <rPr>
        <b/>
        <sz val="10"/>
        <rFont val="Arial"/>
        <family val="2"/>
        <charset val="238"/>
      </rPr>
      <t>´</t>
    </r>
  </si>
  <si>
    <t>m</t>
  </si>
  <si>
    <t>bar</t>
  </si>
  <si>
    <t>%</t>
  </si>
  <si>
    <t>min</t>
  </si>
  <si>
    <t>hloubka</t>
  </si>
  <si>
    <t>A</t>
  </si>
  <si>
    <t>B</t>
  </si>
  <si>
    <t>C</t>
  </si>
  <si>
    <t>EAN</t>
  </si>
  <si>
    <t>max. doba
bezdeko</t>
  </si>
  <si>
    <t>XX</t>
  </si>
  <si>
    <t>doba dekompresího ponoru</t>
  </si>
  <si>
    <t>doba na dekompresi v 5 m</t>
  </si>
  <si>
    <t>5´</t>
  </si>
  <si>
    <t>doba ponoru [min]</t>
  </si>
  <si>
    <t>D</t>
  </si>
  <si>
    <t>E</t>
  </si>
  <si>
    <t>F</t>
  </si>
  <si>
    <t>G</t>
  </si>
  <si>
    <t>H</t>
  </si>
  <si>
    <t>I</t>
  </si>
  <si>
    <t>J</t>
  </si>
  <si>
    <t>K</t>
  </si>
  <si>
    <t>L</t>
  </si>
  <si>
    <t>+7</t>
  </si>
  <si>
    <t>+6</t>
  </si>
  <si>
    <t>+5</t>
  </si>
  <si>
    <t>+4</t>
  </si>
  <si>
    <t>+3</t>
  </si>
  <si>
    <t>+17</t>
  </si>
  <si>
    <t>+13</t>
  </si>
  <si>
    <t>+11</t>
  </si>
  <si>
    <t>+9</t>
  </si>
  <si>
    <t>+8</t>
  </si>
  <si>
    <t>+25</t>
  </si>
  <si>
    <t>+21</t>
  </si>
  <si>
    <t>+15</t>
  </si>
  <si>
    <t>+10</t>
  </si>
  <si>
    <t>+37</t>
  </si>
  <si>
    <t>+29</t>
  </si>
  <si>
    <t>+24</t>
  </si>
  <si>
    <t>+20</t>
  </si>
  <si>
    <t>+18</t>
  </si>
  <si>
    <t>+16</t>
  </si>
  <si>
    <t>+14</t>
  </si>
  <si>
    <t>+12</t>
  </si>
  <si>
    <t>+49</t>
  </si>
  <si>
    <t>+38</t>
  </si>
  <si>
    <t>+30</t>
  </si>
  <si>
    <t>+26</t>
  </si>
  <si>
    <t>+23</t>
  </si>
  <si>
    <t>+61</t>
  </si>
  <si>
    <t>+47</t>
  </si>
  <si>
    <t>+36</t>
  </si>
  <si>
    <t>+31</t>
  </si>
  <si>
    <t>+28</t>
  </si>
  <si>
    <t>+22</t>
  </si>
  <si>
    <t>+73</t>
  </si>
  <si>
    <t>+56</t>
  </si>
  <si>
    <t>+44</t>
  </si>
  <si>
    <t>+32</t>
  </si>
  <si>
    <t>+19</t>
  </si>
  <si>
    <t>+87</t>
  </si>
  <si>
    <t>+66</t>
  </si>
  <si>
    <t>+52</t>
  </si>
  <si>
    <t>+43</t>
  </si>
  <si>
    <t>+33</t>
  </si>
  <si>
    <t>+27</t>
  </si>
  <si>
    <t>+101</t>
  </si>
  <si>
    <t>+76</t>
  </si>
  <si>
    <t>+50</t>
  </si>
  <si>
    <t>+34</t>
  </si>
  <si>
    <t>+116</t>
  </si>
  <si>
    <t>+70</t>
  </si>
  <si>
    <t>+57</t>
  </si>
  <si>
    <t>+48</t>
  </si>
  <si>
    <t>+138</t>
  </si>
  <si>
    <t>+99</t>
  </si>
  <si>
    <t>+79</t>
  </si>
  <si>
    <t>+64</t>
  </si>
  <si>
    <t>+54</t>
  </si>
  <si>
    <t>+161</t>
  </si>
  <si>
    <t>+111</t>
  </si>
  <si>
    <t>+88</t>
  </si>
  <si>
    <t>+72</t>
  </si>
  <si>
    <t>+53</t>
  </si>
  <si>
    <t>150´</t>
  </si>
  <si>
    <t>max.
hloub.</t>
  </si>
  <si>
    <t>M</t>
  </si>
  <si>
    <t>N</t>
  </si>
  <si>
    <t>O</t>
  </si>
  <si>
    <t>+42</t>
  </si>
  <si>
    <t>+187</t>
  </si>
  <si>
    <t>+124</t>
  </si>
  <si>
    <t>+97</t>
  </si>
  <si>
    <t>+80</t>
  </si>
  <si>
    <t>+68</t>
  </si>
  <si>
    <t>+58</t>
  </si>
  <si>
    <t>+213</t>
  </si>
  <si>
    <t>+142</t>
  </si>
  <si>
    <t>+107</t>
  </si>
  <si>
    <t>+51</t>
  </si>
  <si>
    <t>+241</t>
  </si>
  <si>
    <t>+160</t>
  </si>
  <si>
    <t>+117</t>
  </si>
  <si>
    <t>+96</t>
  </si>
  <si>
    <t>+62</t>
  </si>
  <si>
    <t>+55</t>
  </si>
  <si>
    <r>
      <t>p</t>
    </r>
    <r>
      <rPr>
        <i/>
        <sz val="6"/>
        <rFont val="Arial"/>
        <family val="2"/>
        <charset val="238"/>
      </rPr>
      <t>O2</t>
    </r>
  </si>
  <si>
    <t>©   HOVORKA   2009</t>
  </si>
  <si>
    <t>pro 1,4 bez dekomprese</t>
  </si>
  <si>
    <t>MOD</t>
  </si>
  <si>
    <t xml:space="preserve">reálná </t>
  </si>
  <si>
    <t>( m )</t>
  </si>
  <si>
    <t xml:space="preserve">při pobytu se směsí ve hloubce, kde je parciální tlak O2 </t>
  </si>
  <si>
    <t>jednorázově</t>
  </si>
  <si>
    <t>za 24 hod.</t>
  </si>
  <si>
    <t>hod</t>
  </si>
  <si>
    <t>násobek</t>
  </si>
  <si>
    <r>
      <t>C</t>
    </r>
    <r>
      <rPr>
        <b/>
        <sz val="6"/>
        <color indexed="10"/>
        <rFont val="Arial"/>
        <family val="2"/>
        <charset val="238"/>
      </rPr>
      <t>O2</t>
    </r>
    <r>
      <rPr>
        <b/>
        <sz val="8"/>
        <color indexed="10"/>
        <rFont val="Arial"/>
        <family val="2"/>
        <charset val="238"/>
      </rPr>
      <t xml:space="preserve"> [%]</t>
    </r>
  </si>
  <si>
    <r>
      <t>C</t>
    </r>
    <r>
      <rPr>
        <b/>
        <sz val="8"/>
        <color indexed="10"/>
        <rFont val="Arial"/>
        <family val="2"/>
        <charset val="238"/>
      </rPr>
      <t xml:space="preserve">O2 </t>
    </r>
    <r>
      <rPr>
        <b/>
        <sz val="11"/>
        <color indexed="10"/>
        <rFont val="Arial"/>
        <family val="2"/>
        <charset val="238"/>
      </rPr>
      <t>[%]</t>
    </r>
  </si>
  <si>
    <r>
      <t>p</t>
    </r>
    <r>
      <rPr>
        <b/>
        <i/>
        <sz val="8"/>
        <color indexed="17"/>
        <rFont val="Arial"/>
        <family val="2"/>
      </rPr>
      <t>O2</t>
    </r>
  </si>
  <si>
    <r>
      <t>p</t>
    </r>
    <r>
      <rPr>
        <b/>
        <i/>
        <sz val="6"/>
        <rFont val="Arial"/>
        <family val="2"/>
        <charset val="238"/>
      </rPr>
      <t>O2</t>
    </r>
  </si>
  <si>
    <r>
      <t xml:space="preserve">max. </t>
    </r>
    <r>
      <rPr>
        <b/>
        <sz val="20"/>
        <color indexed="10"/>
        <rFont val="Arial"/>
        <family val="2"/>
        <charset val="238"/>
      </rPr>
      <t>c</t>
    </r>
    <r>
      <rPr>
        <b/>
        <i/>
        <sz val="8"/>
        <color indexed="10"/>
        <rFont val="Arial"/>
        <family val="2"/>
        <charset val="238"/>
      </rPr>
      <t>O2</t>
    </r>
    <r>
      <rPr>
        <b/>
        <sz val="16"/>
        <color indexed="10"/>
        <rFont val="Arial"/>
        <family val="2"/>
        <charset val="238"/>
      </rPr>
      <t xml:space="preserve"> (%)</t>
    </r>
  </si>
  <si>
    <r>
      <t>EAN  -  koncentrace</t>
    </r>
    <r>
      <rPr>
        <b/>
        <i/>
        <sz val="18"/>
        <color indexed="10"/>
        <rFont val="Arial"/>
        <family val="2"/>
        <charset val="238"/>
      </rPr>
      <t xml:space="preserve"> c</t>
    </r>
    <r>
      <rPr>
        <b/>
        <i/>
        <sz val="8"/>
        <color indexed="10"/>
        <rFont val="Arial"/>
        <family val="2"/>
        <charset val="238"/>
      </rPr>
      <t>O2</t>
    </r>
    <r>
      <rPr>
        <b/>
        <i/>
        <sz val="18"/>
        <color indexed="10"/>
        <rFont val="Arial"/>
        <family val="2"/>
        <charset val="238"/>
      </rPr>
      <t xml:space="preserve"> </t>
    </r>
    <r>
      <rPr>
        <b/>
        <i/>
        <sz val="16"/>
        <color indexed="10"/>
        <rFont val="Arial"/>
        <family val="2"/>
        <charset val="238"/>
      </rPr>
      <t>(%)</t>
    </r>
  </si>
  <si>
    <r>
      <t xml:space="preserve">   Tuto  hloubku  EAD (m)  hledáme  ve  vzduchových  tabulkách         </t>
    </r>
    <r>
      <rPr>
        <b/>
        <sz val="14"/>
        <color indexed="10"/>
        <rFont val="Arial"/>
        <family val="2"/>
        <charset val="238"/>
      </rPr>
      <t>Pozor na MOD pro 1,4 bar !</t>
    </r>
  </si>
  <si>
    <r>
      <t xml:space="preserve">Maximální kyslíková zátěž </t>
    </r>
    <r>
      <rPr>
        <b/>
        <sz val="14"/>
        <rFont val="Arial"/>
        <family val="2"/>
        <charset val="238"/>
      </rPr>
      <t>CNS</t>
    </r>
    <r>
      <rPr>
        <sz val="14"/>
        <rFont val="Arial"/>
        <family val="2"/>
        <charset val="238"/>
      </rPr>
      <t>, D</t>
    </r>
    <r>
      <rPr>
        <sz val="8"/>
        <rFont val="Arial"/>
        <family val="2"/>
        <charset val="238"/>
      </rPr>
      <t>CNS</t>
    </r>
    <r>
      <rPr>
        <sz val="14"/>
        <rFont val="Arial"/>
        <family val="2"/>
        <charset val="238"/>
      </rPr>
      <t xml:space="preserve"> (min) dle NOAA tabulek</t>
    </r>
  </si>
  <si>
    <r>
      <t xml:space="preserve">  Maximální kyslíková zátěž</t>
    </r>
    <r>
      <rPr>
        <b/>
        <sz val="14"/>
        <rFont val="Arial"/>
        <family val="2"/>
        <charset val="238"/>
      </rPr>
      <t xml:space="preserve"> plic</t>
    </r>
    <r>
      <rPr>
        <sz val="14"/>
        <rFont val="Arial"/>
        <family val="2"/>
      </rPr>
      <t>, D</t>
    </r>
    <r>
      <rPr>
        <sz val="8"/>
        <rFont val="Arial"/>
        <family val="2"/>
        <charset val="238"/>
      </rPr>
      <t>pl</t>
    </r>
    <r>
      <rPr>
        <sz val="14"/>
        <rFont val="Arial"/>
        <family val="2"/>
      </rPr>
      <t xml:space="preserve"> = 300 OTU</t>
    </r>
  </si>
  <si>
    <r>
      <t xml:space="preserve">je povolená maximální doba pobytu (min) neboli kyslíková zátěž CNS
</t>
    </r>
    <r>
      <rPr>
        <b/>
        <i/>
        <sz val="20"/>
        <color indexed="10"/>
        <rFont val="Arial"/>
        <family val="2"/>
        <charset val="238"/>
      </rPr>
      <t>D</t>
    </r>
    <r>
      <rPr>
        <b/>
        <i/>
        <sz val="8"/>
        <color indexed="10"/>
        <rFont val="Arial"/>
        <family val="2"/>
        <charset val="238"/>
      </rPr>
      <t>CNS</t>
    </r>
    <r>
      <rPr>
        <i/>
        <sz val="12"/>
        <color indexed="10"/>
        <rFont val="Arial"/>
        <family val="2"/>
        <charset val="238"/>
      </rPr>
      <t xml:space="preserve"> </t>
    </r>
    <r>
      <rPr>
        <i/>
        <sz val="18"/>
        <color indexed="10"/>
        <rFont val="Arial"/>
        <family val="2"/>
        <charset val="238"/>
      </rPr>
      <t>(min)</t>
    </r>
  </si>
  <si>
    <r>
      <t xml:space="preserve">za </t>
    </r>
    <r>
      <rPr>
        <b/>
        <sz val="10"/>
        <rFont val="Arial"/>
        <family val="2"/>
        <charset val="238"/>
      </rPr>
      <t>1 min</t>
    </r>
    <r>
      <rPr>
        <sz val="10"/>
        <rFont val="Arial"/>
        <family val="2"/>
      </rPr>
      <t xml:space="preserve"> bude vyčerpáno z jednorázové dávky </t>
    </r>
    <r>
      <rPr>
        <b/>
        <i/>
        <sz val="12"/>
        <color indexed="10"/>
        <rFont val="Arial"/>
        <family val="2"/>
        <charset val="238"/>
      </rPr>
      <t>D</t>
    </r>
    <r>
      <rPr>
        <i/>
        <sz val="6"/>
        <color indexed="10"/>
        <rFont val="Arial"/>
        <family val="2"/>
        <charset val="238"/>
      </rPr>
      <t>CNS</t>
    </r>
  </si>
  <si>
    <r>
      <t>za dobu ponoru v</t>
    </r>
    <r>
      <rPr>
        <b/>
        <sz val="12"/>
        <rFont val="Arial"/>
        <family val="2"/>
        <charset val="238"/>
      </rPr>
      <t xml:space="preserve"> </t>
    </r>
    <r>
      <rPr>
        <b/>
        <sz val="14"/>
        <rFont val="Arial"/>
        <family val="2"/>
        <charset val="238"/>
      </rPr>
      <t>min</t>
    </r>
    <r>
      <rPr>
        <sz val="10"/>
        <rFont val="Arial"/>
        <family val="2"/>
      </rPr>
      <t xml:space="preserve"> bude vyčerpáno z jednorázové dávky</t>
    </r>
  </si>
  <si>
    <r>
      <t xml:space="preserve">snížení </t>
    </r>
    <r>
      <rPr>
        <b/>
        <i/>
        <sz val="16"/>
        <color indexed="10"/>
        <rFont val="Arial"/>
        <family val="2"/>
        <charset val="238"/>
      </rPr>
      <t>D</t>
    </r>
    <r>
      <rPr>
        <b/>
        <i/>
        <sz val="8"/>
        <color indexed="10"/>
        <rFont val="Arial"/>
        <family val="2"/>
        <charset val="238"/>
      </rPr>
      <t>CNS</t>
    </r>
    <r>
      <rPr>
        <sz val="12"/>
        <rFont val="Arial"/>
        <family val="2"/>
      </rPr>
      <t xml:space="preserve"> (vysycení) za </t>
    </r>
    <r>
      <rPr>
        <b/>
        <sz val="12"/>
        <rFont val="Arial"/>
        <family val="2"/>
        <charset val="238"/>
      </rPr>
      <t>P</t>
    </r>
    <r>
      <rPr>
        <sz val="12"/>
        <rFont val="Arial"/>
        <family val="2"/>
      </rPr>
      <t xml:space="preserve">ovrchový </t>
    </r>
    <r>
      <rPr>
        <b/>
        <sz val="12"/>
        <rFont val="Arial"/>
        <family val="2"/>
        <charset val="238"/>
      </rPr>
      <t>I</t>
    </r>
    <r>
      <rPr>
        <sz val="12"/>
        <rFont val="Arial"/>
        <family val="2"/>
      </rPr>
      <t>nterval v hod. na hodnotu</t>
    </r>
  </si>
  <si>
    <r>
      <t xml:space="preserve">za </t>
    </r>
    <r>
      <rPr>
        <b/>
        <sz val="10"/>
        <rFont val="Arial"/>
        <family val="2"/>
        <charset val="238"/>
      </rPr>
      <t>1 min</t>
    </r>
    <r>
      <rPr>
        <sz val="10"/>
        <rFont val="Arial"/>
        <family val="2"/>
      </rPr>
      <t xml:space="preserve"> ponoru bude kyslíková zátěž</t>
    </r>
    <r>
      <rPr>
        <sz val="10"/>
        <color indexed="10"/>
        <rFont val="Arial"/>
        <family val="2"/>
        <charset val="238"/>
      </rPr>
      <t xml:space="preserve"> plic </t>
    </r>
    <r>
      <rPr>
        <b/>
        <i/>
        <sz val="12"/>
        <color indexed="10"/>
        <rFont val="Arial"/>
        <family val="2"/>
        <charset val="238"/>
      </rPr>
      <t>D</t>
    </r>
    <r>
      <rPr>
        <i/>
        <sz val="8"/>
        <color indexed="10"/>
        <rFont val="Arial"/>
        <family val="2"/>
        <charset val="238"/>
      </rPr>
      <t>p l</t>
    </r>
    <r>
      <rPr>
        <sz val="10"/>
        <rFont val="Arial"/>
        <family val="2"/>
      </rPr>
      <t xml:space="preserve">  (OTU za min)</t>
    </r>
  </si>
  <si>
    <r>
      <t xml:space="preserve">
D</t>
    </r>
    <r>
      <rPr>
        <i/>
        <sz val="8"/>
        <color indexed="10"/>
        <rFont val="Arial"/>
        <family val="2"/>
        <charset val="238"/>
      </rPr>
      <t>p l</t>
    </r>
    <r>
      <rPr>
        <i/>
        <sz val="10"/>
        <rFont val="Arial"/>
        <family val="2"/>
        <charset val="238"/>
      </rPr>
      <t xml:space="preserve"> </t>
    </r>
    <r>
      <rPr>
        <i/>
        <sz val="12"/>
        <color indexed="10"/>
        <rFont val="Arial"/>
        <family val="2"/>
        <charset val="238"/>
      </rPr>
      <t>(OTU)</t>
    </r>
    <r>
      <rPr>
        <i/>
        <sz val="12"/>
        <rFont val="Arial"/>
        <family val="2"/>
        <charset val="238"/>
      </rPr>
      <t xml:space="preserve"> </t>
    </r>
    <r>
      <rPr>
        <i/>
        <sz val="8"/>
        <rFont val="Arial"/>
        <family val="2"/>
        <charset val="238"/>
      </rPr>
      <t>za dobu ponoru</t>
    </r>
  </si>
  <si>
    <r>
      <t>za uvedenou dobu ponoru (v min.) bude vyčerpáno z</t>
    </r>
    <r>
      <rPr>
        <sz val="10"/>
        <color indexed="10"/>
        <rFont val="Arial"/>
        <family val="2"/>
        <charset val="238"/>
      </rPr>
      <t xml:space="preserve"> </t>
    </r>
    <r>
      <rPr>
        <b/>
        <i/>
        <sz val="12"/>
        <color indexed="10"/>
        <rFont val="Arial"/>
        <family val="2"/>
        <charset val="238"/>
      </rPr>
      <t>D</t>
    </r>
    <r>
      <rPr>
        <i/>
        <sz val="8"/>
        <color indexed="10"/>
        <rFont val="Arial"/>
        <family val="2"/>
        <charset val="238"/>
      </rPr>
      <t>p l</t>
    </r>
    <r>
      <rPr>
        <sz val="10"/>
        <rFont val="Arial"/>
        <family val="2"/>
      </rPr>
      <t xml:space="preserve"> tolik % denní dávky</t>
    </r>
  </si>
  <si>
    <r>
      <t xml:space="preserve">povrchový interval (hod)
</t>
    </r>
    <r>
      <rPr>
        <b/>
        <sz val="14"/>
        <rFont val="Arial"/>
        <family val="2"/>
        <charset val="238"/>
      </rPr>
      <t>PI</t>
    </r>
  </si>
  <si>
    <r>
      <t>snížení D</t>
    </r>
    <r>
      <rPr>
        <sz val="8"/>
        <rFont val="Arial"/>
        <family val="2"/>
        <charset val="238"/>
      </rPr>
      <t>CNS</t>
    </r>
    <r>
      <rPr>
        <sz val="12"/>
        <rFont val="Arial"/>
        <family val="2"/>
      </rPr>
      <t xml:space="preserve"> - 
tj. koef. pro</t>
    </r>
    <r>
      <rPr>
        <sz val="12"/>
        <color indexed="10"/>
        <rFont val="Arial"/>
        <family val="2"/>
        <charset val="238"/>
      </rPr>
      <t xml:space="preserve"> </t>
    </r>
    <r>
      <rPr>
        <b/>
        <i/>
        <sz val="18"/>
        <color indexed="10"/>
        <rFont val="Arial"/>
        <family val="2"/>
        <charset val="238"/>
      </rPr>
      <t>D</t>
    </r>
    <r>
      <rPr>
        <b/>
        <i/>
        <sz val="8"/>
        <color indexed="10"/>
        <rFont val="Arial"/>
        <family val="2"/>
        <charset val="238"/>
      </rPr>
      <t>CNS</t>
    </r>
  </si>
  <si>
    <r>
      <t>p</t>
    </r>
    <r>
      <rPr>
        <b/>
        <i/>
        <sz val="8"/>
        <color indexed="10"/>
        <rFont val="Arial"/>
        <family val="2"/>
        <charset val="238"/>
      </rPr>
      <t>O2</t>
    </r>
    <r>
      <rPr>
        <b/>
        <i/>
        <sz val="14"/>
        <color indexed="10"/>
        <rFont val="Arial"/>
        <family val="2"/>
        <charset val="238"/>
      </rPr>
      <t>(bar)</t>
    </r>
  </si>
  <si>
    <r>
      <t>PI</t>
    </r>
    <r>
      <rPr>
        <sz val="12"/>
        <rFont val="Arial"/>
        <family val="2"/>
      </rPr>
      <t xml:space="preserve"> = ?? hod</t>
    </r>
  </si>
  <si>
    <r>
      <t>k</t>
    </r>
    <r>
      <rPr>
        <i/>
        <sz val="10"/>
        <color indexed="8"/>
        <rFont val="Arial"/>
        <family val="2"/>
        <charset val="238"/>
      </rPr>
      <t>pl</t>
    </r>
  </si>
  <si>
    <r>
      <t xml:space="preserve">720 </t>
    </r>
    <r>
      <rPr>
        <sz val="12"/>
        <rFont val="Arial"/>
        <family val="2"/>
        <charset val="238"/>
      </rPr>
      <t>min</t>
    </r>
  </si>
  <si>
    <r>
      <t xml:space="preserve">570 </t>
    </r>
    <r>
      <rPr>
        <sz val="12"/>
        <rFont val="Arial"/>
        <family val="2"/>
        <charset val="238"/>
      </rPr>
      <t>min</t>
    </r>
  </si>
  <si>
    <r>
      <t xml:space="preserve">450 </t>
    </r>
    <r>
      <rPr>
        <sz val="12"/>
        <rFont val="Arial"/>
        <family val="2"/>
        <charset val="238"/>
      </rPr>
      <t>min</t>
    </r>
  </si>
  <si>
    <r>
      <t>450</t>
    </r>
    <r>
      <rPr>
        <sz val="12"/>
        <rFont val="Arial"/>
        <family val="2"/>
        <charset val="238"/>
      </rPr>
      <t xml:space="preserve"> min</t>
    </r>
  </si>
  <si>
    <r>
      <t>360</t>
    </r>
    <r>
      <rPr>
        <sz val="12"/>
        <rFont val="Arial"/>
        <family val="2"/>
        <charset val="238"/>
      </rPr>
      <t xml:space="preserve"> min</t>
    </r>
  </si>
  <si>
    <r>
      <t xml:space="preserve">360 </t>
    </r>
    <r>
      <rPr>
        <sz val="12"/>
        <rFont val="Arial"/>
        <family val="2"/>
        <charset val="238"/>
      </rPr>
      <t>min</t>
    </r>
  </si>
  <si>
    <r>
      <t xml:space="preserve">300 </t>
    </r>
    <r>
      <rPr>
        <sz val="12"/>
        <rFont val="Arial"/>
        <family val="2"/>
        <charset val="238"/>
      </rPr>
      <t>min</t>
    </r>
  </si>
  <si>
    <r>
      <t xml:space="preserve">240 </t>
    </r>
    <r>
      <rPr>
        <sz val="12"/>
        <rFont val="Arial"/>
        <family val="2"/>
        <charset val="238"/>
      </rPr>
      <t>min</t>
    </r>
  </si>
  <si>
    <r>
      <t xml:space="preserve">270 </t>
    </r>
    <r>
      <rPr>
        <sz val="12"/>
        <rFont val="Arial"/>
        <family val="2"/>
        <charset val="238"/>
      </rPr>
      <t>min</t>
    </r>
  </si>
  <si>
    <r>
      <t xml:space="preserve">210 </t>
    </r>
    <r>
      <rPr>
        <sz val="12"/>
        <rFont val="Arial"/>
        <family val="2"/>
        <charset val="238"/>
      </rPr>
      <t>min</t>
    </r>
  </si>
  <si>
    <r>
      <t xml:space="preserve">195 </t>
    </r>
    <r>
      <rPr>
        <sz val="12"/>
        <rFont val="Arial"/>
        <family val="2"/>
        <charset val="238"/>
      </rPr>
      <t>min</t>
    </r>
  </si>
  <si>
    <r>
      <t xml:space="preserve">225 </t>
    </r>
    <r>
      <rPr>
        <sz val="12"/>
        <rFont val="Arial"/>
        <family val="2"/>
        <charset val="238"/>
      </rPr>
      <t>min</t>
    </r>
  </si>
  <si>
    <r>
      <t xml:space="preserve">180 </t>
    </r>
    <r>
      <rPr>
        <sz val="12"/>
        <rFont val="Arial"/>
        <family val="2"/>
        <charset val="238"/>
      </rPr>
      <t>min</t>
    </r>
  </si>
  <si>
    <r>
      <t xml:space="preserve">165 </t>
    </r>
    <r>
      <rPr>
        <sz val="12"/>
        <rFont val="Arial"/>
        <family val="2"/>
        <charset val="238"/>
      </rPr>
      <t>min</t>
    </r>
  </si>
  <si>
    <r>
      <t xml:space="preserve">150 </t>
    </r>
    <r>
      <rPr>
        <sz val="12"/>
        <rFont val="Arial"/>
        <family val="2"/>
        <charset val="238"/>
      </rPr>
      <t>min</t>
    </r>
  </si>
  <si>
    <r>
      <t>135</t>
    </r>
    <r>
      <rPr>
        <sz val="12"/>
        <rFont val="Arial"/>
        <family val="2"/>
        <charset val="238"/>
      </rPr>
      <t xml:space="preserve"> min</t>
    </r>
  </si>
  <si>
    <r>
      <t>120</t>
    </r>
    <r>
      <rPr>
        <sz val="12"/>
        <rFont val="Arial"/>
        <family val="2"/>
        <charset val="238"/>
      </rPr>
      <t xml:space="preserve"> min</t>
    </r>
  </si>
  <si>
    <r>
      <t xml:space="preserve">83 </t>
    </r>
    <r>
      <rPr>
        <sz val="12"/>
        <rFont val="Arial"/>
        <family val="2"/>
        <charset val="238"/>
      </rPr>
      <t>min</t>
    </r>
  </si>
  <si>
    <r>
      <t>45</t>
    </r>
    <r>
      <rPr>
        <sz val="12"/>
        <rFont val="Arial"/>
        <family val="2"/>
        <charset val="238"/>
      </rPr>
      <t xml:space="preserve"> min</t>
    </r>
  </si>
  <si>
    <t>zpět na Úvod</t>
  </si>
  <si>
    <t>Vyvarujte se opakovaných ponorů hlubších 30 m</t>
  </si>
  <si>
    <t>250´</t>
  </si>
  <si>
    <t>11´</t>
  </si>
</sst>
</file>

<file path=xl/styles.xml><?xml version="1.0" encoding="utf-8"?>
<styleSheet xmlns="http://schemas.openxmlformats.org/spreadsheetml/2006/main">
  <numFmts count="3">
    <numFmt numFmtId="164" formatCode="0.0"/>
    <numFmt numFmtId="168" formatCode="0\´"/>
    <numFmt numFmtId="170" formatCode="_-* #,##0.00\ &quot;Kc&quot;_-;\-* #,##0.00\ &quot;Kc&quot;_-;_-* &quot;-&quot;??\ &quot;Kc&quot;_-;_-@_-"/>
  </numFmts>
  <fonts count="109">
    <font>
      <sz val="10"/>
      <name val="Arial"/>
      <charset val="238"/>
    </font>
    <font>
      <sz val="10"/>
      <name val="Arial"/>
      <charset val="238"/>
    </font>
    <font>
      <sz val="8"/>
      <name val="Arial"/>
      <charset val="238"/>
    </font>
    <font>
      <b/>
      <sz val="10"/>
      <name val="Arial"/>
      <family val="2"/>
      <charset val="238"/>
    </font>
    <font>
      <sz val="8"/>
      <name val="Arial"/>
      <family val="2"/>
      <charset val="238"/>
    </font>
    <font>
      <sz val="12"/>
      <name val="Arial"/>
      <family val="2"/>
      <charset val="238"/>
    </font>
    <font>
      <sz val="9"/>
      <name val="Arial"/>
      <charset val="238"/>
    </font>
    <font>
      <sz val="7"/>
      <name val="Arial"/>
      <charset val="238"/>
    </font>
    <font>
      <b/>
      <sz val="10"/>
      <color indexed="10"/>
      <name val="Arial"/>
      <family val="2"/>
      <charset val="238"/>
    </font>
    <font>
      <b/>
      <i/>
      <sz val="6"/>
      <name val="Arial"/>
      <family val="2"/>
      <charset val="238"/>
    </font>
    <font>
      <b/>
      <i/>
      <sz val="12"/>
      <name val="Arial"/>
      <family val="2"/>
      <charset val="238"/>
    </font>
    <font>
      <i/>
      <sz val="10"/>
      <name val="Arial"/>
      <family val="2"/>
      <charset val="238"/>
    </font>
    <font>
      <sz val="10"/>
      <name val="Arial"/>
      <family val="2"/>
      <charset val="238"/>
    </font>
    <font>
      <i/>
      <sz val="6"/>
      <name val="Arial"/>
      <family val="2"/>
      <charset val="238"/>
    </font>
    <font>
      <b/>
      <sz val="8"/>
      <name val="Arial"/>
      <family val="2"/>
      <charset val="238"/>
    </font>
    <font>
      <i/>
      <sz val="8"/>
      <name val="Arial"/>
      <family val="2"/>
      <charset val="238"/>
    </font>
    <font>
      <b/>
      <i/>
      <sz val="8"/>
      <color indexed="12"/>
      <name val="Arial"/>
      <family val="2"/>
      <charset val="238"/>
    </font>
    <font>
      <b/>
      <i/>
      <sz val="10"/>
      <color indexed="12"/>
      <name val="Arial"/>
      <family val="2"/>
      <charset val="238"/>
    </font>
    <font>
      <b/>
      <i/>
      <sz val="12"/>
      <color indexed="12"/>
      <name val="Arial"/>
      <family val="2"/>
      <charset val="238"/>
    </font>
    <font>
      <b/>
      <sz val="12"/>
      <name val="Arial"/>
      <family val="2"/>
      <charset val="238"/>
    </font>
    <font>
      <b/>
      <sz val="12"/>
      <color indexed="10"/>
      <name val="Arial"/>
      <family val="2"/>
      <charset val="238"/>
    </font>
    <font>
      <sz val="12"/>
      <color indexed="10"/>
      <name val="Arial"/>
      <family val="2"/>
      <charset val="238"/>
    </font>
    <font>
      <b/>
      <sz val="11"/>
      <color indexed="10"/>
      <name val="Arial"/>
      <family val="2"/>
      <charset val="238"/>
    </font>
    <font>
      <b/>
      <sz val="8"/>
      <color indexed="10"/>
      <name val="Arial"/>
      <family val="2"/>
      <charset val="238"/>
    </font>
    <font>
      <b/>
      <sz val="16"/>
      <color indexed="10"/>
      <name val="Arial"/>
      <family val="2"/>
      <charset val="238"/>
    </font>
    <font>
      <b/>
      <sz val="14"/>
      <name val="Arial"/>
      <family val="2"/>
      <charset val="238"/>
    </font>
    <font>
      <b/>
      <sz val="14"/>
      <color indexed="10"/>
      <name val="Arial"/>
      <family val="2"/>
      <charset val="238"/>
    </font>
    <font>
      <b/>
      <i/>
      <sz val="8"/>
      <color indexed="10"/>
      <name val="Arial"/>
      <family val="2"/>
      <charset val="238"/>
    </font>
    <font>
      <u/>
      <sz val="10"/>
      <color indexed="12"/>
      <name val="Arial"/>
      <charset val="238"/>
    </font>
    <font>
      <b/>
      <sz val="12"/>
      <color indexed="9"/>
      <name val="Arial"/>
      <family val="2"/>
      <charset val="238"/>
    </font>
    <font>
      <sz val="7"/>
      <color indexed="10"/>
      <name val="Arial"/>
      <charset val="238"/>
    </font>
    <font>
      <sz val="8"/>
      <color indexed="10"/>
      <name val="Arial"/>
      <charset val="238"/>
    </font>
    <font>
      <sz val="8"/>
      <color indexed="9"/>
      <name val="Arial"/>
      <charset val="238"/>
    </font>
    <font>
      <b/>
      <sz val="8"/>
      <color indexed="9"/>
      <name val="Arial"/>
      <charset val="238"/>
    </font>
    <font>
      <b/>
      <sz val="10"/>
      <color indexed="52"/>
      <name val="Arial"/>
      <family val="2"/>
      <charset val="238"/>
    </font>
    <font>
      <sz val="8"/>
      <color indexed="10"/>
      <name val="Arial"/>
      <family val="2"/>
      <charset val="238"/>
    </font>
    <font>
      <sz val="8"/>
      <color indexed="9"/>
      <name val="Arial"/>
      <family val="2"/>
      <charset val="238"/>
    </font>
    <font>
      <b/>
      <i/>
      <sz val="6"/>
      <color indexed="12"/>
      <name val="Arial"/>
      <family val="2"/>
      <charset val="238"/>
    </font>
    <font>
      <sz val="8"/>
      <color indexed="57"/>
      <name val="Arial"/>
      <family val="2"/>
      <charset val="238"/>
    </font>
    <font>
      <b/>
      <sz val="11"/>
      <color indexed="9"/>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sz val="10"/>
      <color indexed="12"/>
      <name val="Arial"/>
      <family val="2"/>
      <charset val="238"/>
    </font>
    <font>
      <b/>
      <sz val="6"/>
      <color indexed="10"/>
      <name val="Arial"/>
      <family val="2"/>
      <charset val="238"/>
    </font>
    <font>
      <b/>
      <sz val="10"/>
      <color indexed="10"/>
      <name val="Arial"/>
      <family val="2"/>
    </font>
    <font>
      <b/>
      <sz val="14"/>
      <name val="Arial"/>
      <family val="2"/>
    </font>
    <font>
      <b/>
      <i/>
      <sz val="8"/>
      <color indexed="17"/>
      <name val="Arial"/>
      <family val="2"/>
    </font>
    <font>
      <b/>
      <i/>
      <sz val="16"/>
      <color indexed="17"/>
      <name val="Arial"/>
      <family val="2"/>
    </font>
    <font>
      <b/>
      <i/>
      <sz val="10"/>
      <name val="Arial"/>
      <family val="2"/>
    </font>
    <font>
      <b/>
      <i/>
      <sz val="12"/>
      <color indexed="9"/>
      <name val="Arial"/>
      <family val="2"/>
      <charset val="238"/>
    </font>
    <font>
      <b/>
      <i/>
      <sz val="8"/>
      <color indexed="12"/>
      <name val="Arial"/>
      <family val="2"/>
    </font>
    <font>
      <b/>
      <i/>
      <sz val="10"/>
      <color indexed="17"/>
      <name val="Arial"/>
      <family val="2"/>
    </font>
    <font>
      <b/>
      <sz val="20"/>
      <color indexed="10"/>
      <name val="Arial"/>
      <family val="2"/>
      <charset val="238"/>
    </font>
    <font>
      <b/>
      <sz val="10"/>
      <color indexed="17"/>
      <name val="Arial"/>
      <family val="2"/>
    </font>
    <font>
      <b/>
      <i/>
      <sz val="18"/>
      <color indexed="10"/>
      <name val="Arial"/>
      <family val="2"/>
      <charset val="238"/>
    </font>
    <font>
      <b/>
      <i/>
      <sz val="16"/>
      <color indexed="10"/>
      <name val="Arial"/>
      <family val="2"/>
      <charset val="238"/>
    </font>
    <font>
      <b/>
      <i/>
      <sz val="10"/>
      <color indexed="12"/>
      <name val="Arial Narrow"/>
      <family val="2"/>
      <charset val="238"/>
    </font>
    <font>
      <b/>
      <sz val="11"/>
      <name val="Arial"/>
      <family val="2"/>
      <charset val="238"/>
    </font>
    <font>
      <sz val="14"/>
      <name val="Arial"/>
      <family val="2"/>
      <charset val="238"/>
    </font>
    <font>
      <b/>
      <sz val="11"/>
      <color indexed="17"/>
      <name val="Arial"/>
      <family val="2"/>
    </font>
    <font>
      <sz val="12"/>
      <name val="Arial"/>
      <family val="2"/>
    </font>
    <font>
      <sz val="14"/>
      <name val="Arial"/>
      <family val="2"/>
    </font>
    <font>
      <sz val="12"/>
      <color indexed="10"/>
      <name val="Arial"/>
      <family val="2"/>
    </font>
    <font>
      <sz val="10"/>
      <name val="Arial"/>
      <family val="2"/>
    </font>
    <font>
      <b/>
      <i/>
      <sz val="20"/>
      <color indexed="10"/>
      <name val="Arial"/>
      <family val="2"/>
      <charset val="238"/>
    </font>
    <font>
      <i/>
      <sz val="12"/>
      <color indexed="10"/>
      <name val="Arial"/>
      <family val="2"/>
      <charset val="238"/>
    </font>
    <font>
      <i/>
      <sz val="18"/>
      <color indexed="10"/>
      <name val="Arial"/>
      <family val="2"/>
      <charset val="238"/>
    </font>
    <font>
      <i/>
      <sz val="12"/>
      <name val="Arial"/>
      <family val="2"/>
      <charset val="238"/>
    </font>
    <font>
      <i/>
      <sz val="12"/>
      <name val="Arial"/>
      <family val="2"/>
    </font>
    <font>
      <b/>
      <i/>
      <sz val="12"/>
      <color indexed="10"/>
      <name val="Arial"/>
      <family val="2"/>
      <charset val="238"/>
    </font>
    <font>
      <i/>
      <sz val="6"/>
      <color indexed="10"/>
      <name val="Arial"/>
      <family val="2"/>
      <charset val="238"/>
    </font>
    <font>
      <sz val="10"/>
      <color indexed="10"/>
      <name val="Arial"/>
      <family val="2"/>
      <charset val="238"/>
    </font>
    <font>
      <i/>
      <sz val="8"/>
      <color indexed="10"/>
      <name val="Arial"/>
      <family val="2"/>
      <charset val="238"/>
    </font>
    <font>
      <b/>
      <i/>
      <sz val="14"/>
      <color indexed="10"/>
      <name val="Arial"/>
      <family val="2"/>
      <charset val="238"/>
    </font>
    <font>
      <i/>
      <sz val="11"/>
      <name val="Arial"/>
      <family val="2"/>
    </font>
    <font>
      <i/>
      <sz val="10"/>
      <color indexed="8"/>
      <name val="Arial"/>
      <family val="2"/>
      <charset val="238"/>
    </font>
    <font>
      <b/>
      <i/>
      <sz val="16"/>
      <color indexed="8"/>
      <name val="Arial"/>
      <family val="2"/>
      <charset val="238"/>
    </font>
    <font>
      <b/>
      <sz val="12"/>
      <color indexed="57"/>
      <name val="Arial"/>
      <family val="2"/>
    </font>
    <font>
      <b/>
      <sz val="12"/>
      <name val="Arial"/>
      <family val="2"/>
    </font>
    <font>
      <i/>
      <sz val="12"/>
      <color indexed="8"/>
      <name val="Arial"/>
      <family val="2"/>
      <charset val="238"/>
    </font>
    <font>
      <b/>
      <sz val="12"/>
      <color indexed="57"/>
      <name val="Arial"/>
      <family val="2"/>
      <charset val="238"/>
    </font>
    <font>
      <b/>
      <sz val="12"/>
      <color indexed="10"/>
      <name val="Arial"/>
      <family val="2"/>
    </font>
    <font>
      <sz val="9"/>
      <name val="Arial"/>
      <family val="2"/>
    </font>
    <font>
      <b/>
      <sz val="8"/>
      <color indexed="12"/>
      <name val="Arial"/>
      <family val="2"/>
      <charset val="238"/>
    </font>
    <font>
      <sz val="10"/>
      <name val="Arial Narrow"/>
      <family val="2"/>
      <charset val="238"/>
    </font>
    <font>
      <sz val="8"/>
      <name val="Arial Narrow"/>
      <family val="2"/>
      <charset val="238"/>
    </font>
    <font>
      <sz val="10"/>
      <name val="Arial CE"/>
      <charset val="238"/>
    </font>
    <font>
      <u/>
      <sz val="12"/>
      <color indexed="10"/>
      <name val="Arial Narrow"/>
      <family val="2"/>
      <charset val="238"/>
    </font>
    <font>
      <b/>
      <sz val="8"/>
      <color indexed="10"/>
      <name val="Arial Narrow"/>
      <family val="2"/>
      <charset val="238"/>
    </font>
    <font>
      <b/>
      <i/>
      <sz val="8"/>
      <color indexed="9"/>
      <name val="Arial"/>
      <family val="2"/>
      <charset val="238"/>
    </font>
    <font>
      <b/>
      <u/>
      <sz val="9"/>
      <color indexed="10"/>
      <name val="Arial Narrow"/>
      <family val="2"/>
      <charset val="238"/>
    </font>
    <font>
      <u/>
      <sz val="10"/>
      <color indexed="10"/>
      <name val="Arial"/>
      <family val="2"/>
      <charset val="238"/>
    </font>
    <font>
      <b/>
      <sz val="8"/>
      <color indexed="9"/>
      <name val="Arial"/>
      <family val="2"/>
      <charset val="238"/>
    </font>
    <font>
      <u/>
      <sz val="8"/>
      <color indexed="12"/>
      <name val="Arial Narrow"/>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12"/>
        <bgColor indexed="64"/>
      </patternFill>
    </fill>
    <fill>
      <patternFill patternType="solid">
        <fgColor indexed="57"/>
        <bgColor indexed="64"/>
      </patternFill>
    </fill>
    <fill>
      <patternFill patternType="solid">
        <fgColor indexed="51"/>
        <bgColor indexed="64"/>
      </patternFill>
    </fill>
    <fill>
      <patternFill patternType="solid">
        <fgColor indexed="10"/>
        <bgColor indexed="64"/>
      </patternFill>
    </fill>
    <fill>
      <patternFill patternType="lightHorizontal">
        <fgColor indexed="8"/>
        <bgColor indexed="57"/>
      </patternFill>
    </fill>
    <fill>
      <patternFill patternType="solid">
        <fgColor indexed="44"/>
        <bgColor indexed="64"/>
      </patternFill>
    </fill>
    <fill>
      <patternFill patternType="solid">
        <fgColor indexed="48"/>
        <bgColor indexed="64"/>
      </patternFill>
    </fill>
    <fill>
      <patternFill patternType="solid">
        <fgColor indexed="41"/>
        <bgColor indexed="41"/>
      </patternFill>
    </fill>
    <fill>
      <patternFill patternType="solid">
        <fgColor indexed="41"/>
        <bgColor indexed="64"/>
      </patternFill>
    </fill>
  </fills>
  <borders count="130">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thin">
        <color indexed="64"/>
      </right>
      <top style="medium">
        <color indexed="1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ck">
        <color indexed="10"/>
      </bottom>
      <diagonal/>
    </border>
    <border>
      <left style="thin">
        <color indexed="64"/>
      </left>
      <right style="thick">
        <color indexed="10"/>
      </right>
      <top style="thin">
        <color indexed="64"/>
      </top>
      <bottom style="thin">
        <color indexed="64"/>
      </bottom>
      <diagonal/>
    </border>
    <border>
      <left style="thin">
        <color indexed="64"/>
      </left>
      <right style="thick">
        <color indexed="10"/>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10"/>
      </right>
      <top style="thin">
        <color indexed="64"/>
      </top>
      <bottom style="thick">
        <color indexed="10"/>
      </bottom>
      <diagonal/>
    </border>
    <border>
      <left style="medium">
        <color indexed="64"/>
      </left>
      <right style="thin">
        <color indexed="64"/>
      </right>
      <top style="thin">
        <color indexed="64"/>
      </top>
      <bottom/>
      <diagonal/>
    </border>
    <border>
      <left style="medium">
        <color indexed="64"/>
      </left>
      <right style="thick">
        <color indexed="10"/>
      </right>
      <top style="thick">
        <color indexed="10"/>
      </top>
      <bottom style="thin">
        <color indexed="64"/>
      </bottom>
      <diagonal/>
    </border>
    <border>
      <left style="thin">
        <color indexed="64"/>
      </left>
      <right style="medium">
        <color indexed="64"/>
      </right>
      <top style="thin">
        <color indexed="64"/>
      </top>
      <bottom/>
      <diagonal/>
    </border>
    <border>
      <left style="medium">
        <color indexed="64"/>
      </left>
      <right style="thick">
        <color indexed="10"/>
      </right>
      <top style="thin">
        <color indexed="64"/>
      </top>
      <bottom style="thin">
        <color indexed="64"/>
      </bottom>
      <diagonal/>
    </border>
    <border diagonalUp="1" diagonalDown="1">
      <left style="thick">
        <color indexed="10"/>
      </left>
      <right style="thin">
        <color indexed="64"/>
      </right>
      <top style="thick">
        <color indexed="10"/>
      </top>
      <bottom style="thin">
        <color indexed="64"/>
      </bottom>
      <diagonal style="thin">
        <color indexed="64"/>
      </diagonal>
    </border>
    <border diagonalUp="1" diagonalDown="1">
      <left style="thin">
        <color indexed="64"/>
      </left>
      <right style="medium">
        <color indexed="64"/>
      </right>
      <top style="thick">
        <color indexed="10"/>
      </top>
      <bottom style="thin">
        <color indexed="64"/>
      </bottom>
      <diagonal style="thin">
        <color indexed="64"/>
      </diagonal>
    </border>
    <border>
      <left style="thin">
        <color indexed="64"/>
      </left>
      <right style="thick">
        <color indexed="10"/>
      </right>
      <top style="thick">
        <color indexed="10"/>
      </top>
      <bottom style="thin">
        <color indexed="64"/>
      </bottom>
      <diagonal/>
    </border>
    <border>
      <left/>
      <right style="medium">
        <color indexed="64"/>
      </right>
      <top style="thin">
        <color indexed="64"/>
      </top>
      <bottom style="thin">
        <color indexed="64"/>
      </bottom>
      <diagonal/>
    </border>
    <border diagonalUp="1" diagonalDown="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thin">
        <color indexed="64"/>
      </left>
      <right style="medium">
        <color indexed="64"/>
      </right>
      <top style="thick">
        <color indexed="10"/>
      </top>
      <bottom style="thin">
        <color indexed="64"/>
      </bottom>
      <diagonal/>
    </border>
    <border diagonalUp="1" diagonalDown="1">
      <left style="thick">
        <color indexed="10"/>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ck">
        <color indexed="10"/>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diagonalUp="1" diagonalDown="1">
      <left style="thick">
        <color indexed="10"/>
      </left>
      <right style="thin">
        <color indexed="64"/>
      </right>
      <top style="thin">
        <color indexed="64"/>
      </top>
      <bottom style="medium">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medium">
        <color indexed="64"/>
      </bottom>
      <diagonal/>
    </border>
    <border>
      <left/>
      <right style="thick">
        <color indexed="10"/>
      </right>
      <top style="thin">
        <color indexed="64"/>
      </top>
      <bottom/>
      <diagonal/>
    </border>
    <border>
      <left/>
      <right style="thick">
        <color indexed="10"/>
      </right>
      <top/>
      <bottom/>
      <diagonal/>
    </border>
    <border>
      <left style="thick">
        <color indexed="10"/>
      </left>
      <right/>
      <top/>
      <bottom/>
      <diagonal/>
    </border>
    <border>
      <left/>
      <right style="thick">
        <color indexed="10"/>
      </right>
      <top/>
      <bottom style="medium">
        <color indexed="64"/>
      </bottom>
      <diagonal/>
    </border>
    <border>
      <left style="thick">
        <color indexed="10"/>
      </left>
      <right/>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medium">
        <color indexed="64"/>
      </left>
      <right style="medium">
        <color indexed="64"/>
      </right>
      <top/>
      <bottom style="thin">
        <color indexed="64"/>
      </bottom>
      <diagonal/>
    </border>
    <border>
      <left/>
      <right style="thick">
        <color indexed="10"/>
      </right>
      <top style="medium">
        <color indexed="64"/>
      </top>
      <bottom style="thin">
        <color indexed="64"/>
      </bottom>
      <diagonal/>
    </border>
    <border>
      <left/>
      <right/>
      <top style="medium">
        <color indexed="64"/>
      </top>
      <bottom style="thin">
        <color indexed="64"/>
      </bottom>
      <diagonal/>
    </border>
    <border>
      <left style="thick">
        <color indexed="10"/>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ck">
        <color indexed="10"/>
      </right>
      <top style="thin">
        <color indexed="64"/>
      </top>
      <bottom style="thin">
        <color indexed="64"/>
      </bottom>
      <diagonal/>
    </border>
    <border>
      <left style="thick">
        <color indexed="10"/>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ck">
        <color indexed="10"/>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10"/>
      </right>
      <top/>
      <bottom style="thin">
        <color indexed="64"/>
      </bottom>
      <diagonal/>
    </border>
    <border>
      <left style="thick">
        <color indexed="10"/>
      </left>
      <right style="thin">
        <color indexed="64"/>
      </right>
      <top/>
      <bottom style="thin">
        <color indexed="64"/>
      </bottom>
      <diagonal/>
    </border>
    <border>
      <left/>
      <right style="medium">
        <color indexed="64"/>
      </right>
      <top/>
      <bottom style="thin">
        <color indexed="64"/>
      </bottom>
      <diagonal/>
    </border>
    <border>
      <left/>
      <right style="thick">
        <color indexed="10"/>
      </right>
      <top style="thin">
        <color indexed="64"/>
      </top>
      <bottom style="medium">
        <color indexed="64"/>
      </bottom>
      <diagonal/>
    </border>
    <border>
      <left/>
      <right/>
      <top style="thin">
        <color indexed="64"/>
      </top>
      <bottom style="medium">
        <color indexed="64"/>
      </bottom>
      <diagonal/>
    </border>
    <border>
      <left/>
      <right style="thick">
        <color indexed="10"/>
      </right>
      <top style="medium">
        <color indexed="64"/>
      </top>
      <bottom/>
      <diagonal/>
    </border>
    <border>
      <left style="thick">
        <color indexed="10"/>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18"/>
      </left>
      <right style="thin">
        <color indexed="64"/>
      </right>
      <top style="thin">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9"/>
      </right>
      <top style="thin">
        <color indexed="18"/>
      </top>
      <bottom style="thin">
        <color indexed="18"/>
      </bottom>
      <diagonal/>
    </border>
    <border>
      <left style="medium">
        <color indexed="10"/>
      </left>
      <right style="medium">
        <color indexed="10"/>
      </right>
      <top style="medium">
        <color indexed="10"/>
      </top>
      <bottom style="thin">
        <color indexed="64"/>
      </bottom>
      <diagonal/>
    </border>
    <border>
      <left style="medium">
        <color indexed="10"/>
      </left>
      <right style="medium">
        <color indexed="10"/>
      </right>
      <top style="thin">
        <color indexed="64"/>
      </top>
      <bottom style="medium">
        <color indexed="10"/>
      </bottom>
      <diagonal/>
    </border>
    <border>
      <left/>
      <right/>
      <top style="medium">
        <color indexed="10"/>
      </top>
      <bottom/>
      <diagonal/>
    </border>
    <border>
      <left/>
      <right style="medium">
        <color indexed="10"/>
      </right>
      <top style="medium">
        <color indexed="10"/>
      </top>
      <bottom style="thin">
        <color indexed="64"/>
      </bottom>
      <diagonal/>
    </border>
    <border>
      <left/>
      <right style="medium">
        <color indexed="10"/>
      </right>
      <top style="thin">
        <color indexed="64"/>
      </top>
      <bottom style="medium">
        <color indexed="10"/>
      </bottom>
      <diagonal/>
    </border>
    <border>
      <left style="medium">
        <color indexed="10"/>
      </left>
      <right/>
      <top style="medium">
        <color indexed="10"/>
      </top>
      <bottom style="thin">
        <color indexed="64"/>
      </bottom>
      <diagonal/>
    </border>
    <border>
      <left style="medium">
        <color indexed="10"/>
      </left>
      <right/>
      <top style="thin">
        <color indexed="64"/>
      </top>
      <bottom style="medium">
        <color indexed="10"/>
      </bottom>
      <diagonal/>
    </border>
    <border>
      <left style="medium">
        <color indexed="10"/>
      </left>
      <right style="medium">
        <color indexed="10"/>
      </right>
      <top/>
      <bottom style="thin">
        <color indexed="64"/>
      </bottom>
      <diagonal/>
    </border>
  </borders>
  <cellStyleXfs count="89">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3" fillId="3" borderId="0" applyNumberFormat="0" applyBorder="0" applyAlignment="0" applyProtection="0"/>
    <xf numFmtId="0" fontId="54" fillId="20" borderId="1" applyNumberFormat="0" applyAlignment="0" applyProtection="0"/>
    <xf numFmtId="0" fontId="42" fillId="0" borderId="2" applyNumberFormat="0" applyFill="0" applyAlignment="0" applyProtection="0"/>
    <xf numFmtId="0" fontId="56" fillId="0" borderId="0" applyNumberFormat="0" applyFill="0" applyBorder="0" applyAlignment="0" applyProtection="0"/>
    <xf numFmtId="0" fontId="51" fillId="4" borderId="0" applyNumberFormat="0" applyBorder="0" applyAlignment="0" applyProtection="0"/>
    <xf numFmtId="0" fontId="45" fillId="0" borderId="3" applyNumberFormat="0" applyFill="0" applyAlignment="0" applyProtection="0"/>
    <xf numFmtId="0" fontId="46" fillId="0" borderId="4" applyNumberFormat="0" applyFill="0" applyAlignment="0" applyProtection="0"/>
    <xf numFmtId="0" fontId="47" fillId="0" borderId="5" applyNumberFormat="0" applyFill="0" applyAlignment="0" applyProtection="0"/>
    <xf numFmtId="0" fontId="47" fillId="0" borderId="0" applyNumberFormat="0" applyFill="0" applyBorder="0" applyAlignment="0" applyProtection="0"/>
    <xf numFmtId="0" fontId="28" fillId="0" borderId="0" applyNumberFormat="0" applyFill="0" applyBorder="0" applyAlignment="0" applyProtection="0">
      <alignment vertical="top"/>
      <protection locked="0"/>
    </xf>
    <xf numFmtId="0" fontId="44" fillId="21" borderId="6" applyNumberFormat="0" applyAlignment="0" applyProtection="0"/>
    <xf numFmtId="0" fontId="43" fillId="3" borderId="0" applyNumberFormat="0" applyBorder="0" applyAlignment="0" applyProtection="0"/>
    <xf numFmtId="0" fontId="53" fillId="7" borderId="1" applyNumberFormat="0" applyAlignment="0" applyProtection="0"/>
    <xf numFmtId="0" fontId="44" fillId="21" borderId="6" applyNumberFormat="0" applyAlignment="0" applyProtection="0"/>
    <xf numFmtId="0" fontId="50" fillId="0" borderId="7" applyNumberFormat="0" applyFill="0" applyAlignment="0" applyProtection="0"/>
    <xf numFmtId="170" fontId="101" fillId="0" borderId="0" applyFont="0" applyFill="0" applyBorder="0" applyAlignment="0" applyProtection="0"/>
    <xf numFmtId="0" fontId="45" fillId="0" borderId="3" applyNumberFormat="0" applyFill="0" applyAlignment="0" applyProtection="0"/>
    <xf numFmtId="0" fontId="46" fillId="0" borderId="4" applyNumberFormat="0" applyFill="0" applyAlignment="0" applyProtection="0"/>
    <xf numFmtId="0" fontId="47" fillId="0" borderId="5"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22" borderId="0" applyNumberFormat="0" applyBorder="0" applyAlignment="0" applyProtection="0"/>
    <xf numFmtId="0" fontId="49" fillId="22" borderId="0" applyNumberFormat="0" applyBorder="0" applyAlignment="0" applyProtection="0"/>
    <xf numFmtId="0" fontId="12" fillId="0" borderId="0"/>
    <xf numFmtId="0" fontId="101" fillId="0" borderId="0"/>
    <xf numFmtId="0" fontId="40" fillId="23" borderId="8" applyNumberFormat="0" applyFont="0" applyAlignment="0" applyProtection="0"/>
    <xf numFmtId="0" fontId="55" fillId="20" borderId="9" applyNumberFormat="0" applyAlignment="0" applyProtection="0"/>
    <xf numFmtId="9" fontId="12" fillId="0" borderId="0" applyFont="0" applyFill="0" applyBorder="0" applyAlignment="0" applyProtection="0"/>
    <xf numFmtId="0" fontId="40" fillId="23" borderId="8" applyNumberFormat="0" applyFont="0" applyAlignment="0" applyProtection="0"/>
    <xf numFmtId="9" fontId="1" fillId="0" borderId="0" applyFont="0" applyFill="0" applyBorder="0" applyAlignment="0" applyProtection="0"/>
    <xf numFmtId="0" fontId="50" fillId="0" borderId="7" applyNumberFormat="0" applyFill="0" applyAlignment="0" applyProtection="0"/>
    <xf numFmtId="0" fontId="51" fillId="4" borderId="0" applyNumberFormat="0" applyBorder="0" applyAlignment="0" applyProtection="0"/>
    <xf numFmtId="0" fontId="52" fillId="0" borderId="0" applyNumberFormat="0" applyFill="0" applyBorder="0" applyAlignment="0" applyProtection="0"/>
    <xf numFmtId="0" fontId="48" fillId="0" borderId="0" applyNumberFormat="0" applyFill="0" applyBorder="0" applyAlignment="0" applyProtection="0"/>
    <xf numFmtId="0" fontId="42" fillId="0" borderId="2" applyNumberFormat="0" applyFill="0" applyAlignment="0" applyProtection="0"/>
    <xf numFmtId="0" fontId="53" fillId="7" borderId="1" applyNumberFormat="0" applyAlignment="0" applyProtection="0"/>
    <xf numFmtId="0" fontId="54" fillId="20" borderId="1" applyNumberFormat="0" applyAlignment="0" applyProtection="0"/>
    <xf numFmtId="0" fontId="55" fillId="20" borderId="9" applyNumberFormat="0" applyAlignment="0" applyProtection="0"/>
    <xf numFmtId="0" fontId="56" fillId="0" borderId="0" applyNumberFormat="0" applyFill="0" applyBorder="0" applyAlignment="0" applyProtection="0"/>
    <xf numFmtId="0" fontId="52" fillId="0" borderId="0" applyNumberFormat="0" applyFill="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cellStyleXfs>
  <cellXfs count="570">
    <xf numFmtId="0" fontId="0" fillId="0" borderId="0" xfId="0"/>
    <xf numFmtId="0" fontId="0" fillId="0" borderId="0" xfId="0" applyAlignment="1">
      <alignment vertical="center"/>
    </xf>
    <xf numFmtId="0" fontId="0" fillId="0" borderId="0" xfId="0" applyAlignment="1">
      <alignment horizontal="center" vertical="center"/>
    </xf>
    <xf numFmtId="0" fontId="16" fillId="0" borderId="0" xfId="0" applyFont="1" applyAlignment="1">
      <alignment horizontal="center" vertical="center" wrapText="1"/>
    </xf>
    <xf numFmtId="0" fontId="0" fillId="0" borderId="0" xfId="0" applyAlignment="1">
      <alignment horizontal="left" vertical="center"/>
    </xf>
    <xf numFmtId="0" fontId="18"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26" borderId="0" xfId="0" applyFill="1" applyBorder="1" applyAlignment="1">
      <alignment horizontal="center" vertical="center"/>
    </xf>
    <xf numFmtId="0" fontId="0" fillId="26" borderId="0" xfId="0" applyFill="1" applyBorder="1" applyAlignment="1">
      <alignment vertical="center"/>
    </xf>
    <xf numFmtId="0" fontId="33" fillId="27" borderId="14" xfId="0" applyFont="1" applyFill="1" applyBorder="1" applyAlignment="1">
      <alignment horizontal="center" vertical="center" wrapText="1"/>
    </xf>
    <xf numFmtId="0" fontId="0" fillId="0" borderId="12" xfId="0" applyBorder="1" applyAlignment="1">
      <alignment horizontal="center" vertical="center"/>
    </xf>
    <xf numFmtId="0" fontId="0" fillId="0" borderId="19" xfId="0" applyBorder="1" applyAlignment="1">
      <alignment horizontal="center" vertical="center"/>
    </xf>
    <xf numFmtId="0" fontId="33" fillId="27" borderId="10" xfId="0" applyFont="1" applyFill="1" applyBorder="1" applyAlignment="1">
      <alignment horizontal="center" vertical="center" wrapText="1"/>
    </xf>
    <xf numFmtId="0" fontId="0" fillId="26" borderId="12" xfId="0" applyFill="1" applyBorder="1" applyAlignment="1">
      <alignment horizontal="center" vertical="center"/>
    </xf>
    <xf numFmtId="0" fontId="0" fillId="26" borderId="19" xfId="0" applyFill="1" applyBorder="1" applyAlignment="1">
      <alignment horizontal="center" vertical="center"/>
    </xf>
    <xf numFmtId="0" fontId="33" fillId="27" borderId="13" xfId="0" applyFont="1" applyFill="1" applyBorder="1" applyAlignment="1">
      <alignment horizontal="center" vertical="center" wrapText="1"/>
    </xf>
    <xf numFmtId="0" fontId="33" fillId="27" borderId="20" xfId="0" applyFont="1" applyFill="1" applyBorder="1" applyAlignment="1">
      <alignment horizontal="center" vertical="center" wrapText="1"/>
    </xf>
    <xf numFmtId="0" fontId="0" fillId="24" borderId="12" xfId="0" applyFill="1" applyBorder="1" applyAlignment="1">
      <alignment horizontal="center" vertical="center"/>
    </xf>
    <xf numFmtId="0" fontId="0" fillId="24" borderId="19" xfId="0" applyFill="1" applyBorder="1" applyAlignment="1">
      <alignment horizontal="center" vertical="center"/>
    </xf>
    <xf numFmtId="0" fontId="33" fillId="27" borderId="21" xfId="0" applyFont="1" applyFill="1" applyBorder="1" applyAlignment="1">
      <alignment horizontal="center" vertical="center" wrapText="1"/>
    </xf>
    <xf numFmtId="0" fontId="3" fillId="26" borderId="0" xfId="0" applyFont="1" applyFill="1" applyBorder="1" applyAlignment="1">
      <alignment horizontal="center" vertical="center"/>
    </xf>
    <xf numFmtId="0" fontId="0" fillId="26" borderId="19" xfId="0" applyFill="1" applyBorder="1" applyAlignment="1">
      <alignment vertical="center"/>
    </xf>
    <xf numFmtId="0" fontId="0" fillId="24" borderId="19" xfId="0" applyFill="1" applyBorder="1" applyAlignment="1">
      <alignment vertical="center"/>
    </xf>
    <xf numFmtId="0" fontId="2" fillId="26" borderId="12" xfId="0" applyNumberFormat="1" applyFont="1" applyFill="1" applyBorder="1" applyAlignment="1">
      <alignment horizontal="center" vertical="center"/>
    </xf>
    <xf numFmtId="0" fontId="2" fillId="24" borderId="12" xfId="0" applyNumberFormat="1" applyFont="1" applyFill="1" applyBorder="1" applyAlignment="1">
      <alignment horizontal="center" vertical="center"/>
    </xf>
    <xf numFmtId="20" fontId="2" fillId="26" borderId="19" xfId="0" applyNumberFormat="1" applyFont="1" applyFill="1" applyBorder="1" applyAlignment="1">
      <alignment vertical="center"/>
    </xf>
    <xf numFmtId="20" fontId="2" fillId="24" borderId="22" xfId="0" applyNumberFormat="1" applyFont="1" applyFill="1" applyBorder="1" applyAlignment="1">
      <alignment vertical="center"/>
    </xf>
    <xf numFmtId="20" fontId="2" fillId="26" borderId="22" xfId="0" applyNumberFormat="1" applyFont="1" applyFill="1" applyBorder="1" applyAlignment="1">
      <alignment vertical="center"/>
    </xf>
    <xf numFmtId="0" fontId="2" fillId="26" borderId="0" xfId="0" applyFont="1" applyFill="1" applyBorder="1" applyAlignment="1">
      <alignment vertical="center"/>
    </xf>
    <xf numFmtId="20" fontId="2" fillId="24" borderId="12" xfId="0" applyNumberFormat="1" applyFont="1" applyFill="1" applyBorder="1" applyAlignment="1">
      <alignment vertical="center"/>
    </xf>
    <xf numFmtId="20" fontId="2" fillId="26" borderId="12" xfId="0" applyNumberFormat="1" applyFont="1" applyFill="1" applyBorder="1" applyAlignment="1">
      <alignment vertical="center"/>
    </xf>
    <xf numFmtId="20" fontId="2" fillId="24" borderId="19" xfId="0" applyNumberFormat="1" applyFont="1" applyFill="1" applyBorder="1" applyAlignment="1">
      <alignment vertical="center"/>
    </xf>
    <xf numFmtId="20" fontId="2" fillId="26" borderId="0" xfId="0" applyNumberFormat="1" applyFont="1" applyFill="1" applyBorder="1" applyAlignment="1">
      <alignment vertical="center"/>
    </xf>
    <xf numFmtId="0" fontId="2" fillId="24" borderId="23" xfId="0" applyFont="1" applyFill="1" applyBorder="1" applyAlignment="1">
      <alignment horizontal="center" vertical="center"/>
    </xf>
    <xf numFmtId="0" fontId="31" fillId="24" borderId="16" xfId="0" applyFont="1" applyFill="1" applyBorder="1" applyAlignment="1">
      <alignment horizontal="center" vertical="center"/>
    </xf>
    <xf numFmtId="0" fontId="3" fillId="24" borderId="24" xfId="0" applyFont="1" applyFill="1" applyBorder="1" applyAlignment="1">
      <alignment vertical="center"/>
    </xf>
    <xf numFmtId="0" fontId="3" fillId="24" borderId="25" xfId="0" applyFont="1" applyFill="1" applyBorder="1" applyAlignment="1">
      <alignment horizontal="center" vertical="center"/>
    </xf>
    <xf numFmtId="0" fontId="3" fillId="24" borderId="25" xfId="0" applyFont="1" applyFill="1" applyBorder="1" applyAlignment="1">
      <alignment vertical="center"/>
    </xf>
    <xf numFmtId="0" fontId="3" fillId="24" borderId="26" xfId="0" applyFont="1" applyFill="1" applyBorder="1" applyAlignment="1">
      <alignment vertical="center"/>
    </xf>
    <xf numFmtId="0" fontId="3" fillId="24" borderId="27" xfId="0" applyFont="1" applyFill="1" applyBorder="1" applyAlignment="1">
      <alignment vertical="center"/>
    </xf>
    <xf numFmtId="0" fontId="3" fillId="24" borderId="0" xfId="0" applyFont="1" applyFill="1" applyBorder="1" applyAlignment="1">
      <alignment horizontal="center" vertical="center"/>
    </xf>
    <xf numFmtId="0" fontId="3" fillId="24" borderId="0" xfId="0" applyFont="1" applyFill="1" applyBorder="1" applyAlignment="1">
      <alignment vertical="center"/>
    </xf>
    <xf numFmtId="0" fontId="3" fillId="24" borderId="28" xfId="0" applyFont="1" applyFill="1" applyBorder="1" applyAlignment="1">
      <alignment vertical="center"/>
    </xf>
    <xf numFmtId="0" fontId="14" fillId="24" borderId="0" xfId="0" applyFont="1" applyFill="1" applyBorder="1" applyAlignment="1">
      <alignment horizontal="center" vertical="center"/>
    </xf>
    <xf numFmtId="0" fontId="23" fillId="24" borderId="10" xfId="0" applyFont="1" applyFill="1" applyBorder="1" applyAlignment="1">
      <alignment horizontal="center" vertical="center" wrapText="1"/>
    </xf>
    <xf numFmtId="0" fontId="11" fillId="24" borderId="0" xfId="0" applyFont="1" applyFill="1" applyBorder="1" applyAlignment="1">
      <alignment horizontal="center" vertical="center"/>
    </xf>
    <xf numFmtId="0" fontId="37" fillId="24" borderId="0" xfId="0" applyFont="1" applyFill="1" applyBorder="1" applyAlignment="1">
      <alignment horizontal="center" vertical="center" wrapText="1"/>
    </xf>
    <xf numFmtId="0" fontId="14" fillId="24" borderId="0" xfId="0" applyFont="1" applyFill="1" applyBorder="1" applyAlignment="1">
      <alignment vertical="center" wrapText="1"/>
    </xf>
    <xf numFmtId="0" fontId="12" fillId="26" borderId="12" xfId="0" applyFont="1" applyFill="1" applyBorder="1" applyAlignment="1">
      <alignment horizontal="center" vertical="center"/>
    </xf>
    <xf numFmtId="0" fontId="3" fillId="26" borderId="12" xfId="0" applyFont="1" applyFill="1" applyBorder="1" applyAlignment="1">
      <alignment horizontal="center" vertical="center"/>
    </xf>
    <xf numFmtId="0" fontId="12" fillId="26" borderId="19" xfId="0" applyFont="1" applyFill="1" applyBorder="1" applyAlignment="1">
      <alignment horizontal="center" vertical="center"/>
    </xf>
    <xf numFmtId="0" fontId="3" fillId="26" borderId="19" xfId="0" applyFont="1" applyFill="1" applyBorder="1" applyAlignment="1">
      <alignment horizontal="center" vertical="center"/>
    </xf>
    <xf numFmtId="0" fontId="12" fillId="24" borderId="12" xfId="0" applyFont="1" applyFill="1" applyBorder="1" applyAlignment="1">
      <alignment horizontal="center" vertical="center"/>
    </xf>
    <xf numFmtId="0" fontId="12" fillId="24" borderId="19" xfId="0" applyFont="1" applyFill="1" applyBorder="1" applyAlignment="1">
      <alignment horizontal="center" vertical="center"/>
    </xf>
    <xf numFmtId="0" fontId="3" fillId="26" borderId="16" xfId="0" applyFont="1" applyFill="1" applyBorder="1" applyAlignment="1">
      <alignment horizontal="center" vertical="center"/>
    </xf>
    <xf numFmtId="0" fontId="3" fillId="26" borderId="29" xfId="0" applyFont="1" applyFill="1" applyBorder="1" applyAlignment="1">
      <alignment horizontal="center" vertical="center"/>
    </xf>
    <xf numFmtId="0" fontId="18" fillId="24" borderId="0" xfId="0" applyFont="1" applyFill="1" applyBorder="1" applyAlignment="1">
      <alignment horizontal="center"/>
    </xf>
    <xf numFmtId="0" fontId="18" fillId="24" borderId="0" xfId="0" applyFont="1" applyFill="1" applyBorder="1" applyAlignment="1">
      <alignment horizontal="center" vertical="center"/>
    </xf>
    <xf numFmtId="0" fontId="3" fillId="24" borderId="0" xfId="0" applyFont="1" applyFill="1" applyBorder="1"/>
    <xf numFmtId="0" fontId="3" fillId="24" borderId="23" xfId="0" applyFont="1" applyFill="1" applyBorder="1" applyAlignment="1">
      <alignment horizontal="center" vertical="center"/>
    </xf>
    <xf numFmtId="0" fontId="3" fillId="26" borderId="30" xfId="0" applyFont="1" applyFill="1" applyBorder="1" applyAlignment="1">
      <alignment horizontal="center" vertical="center"/>
    </xf>
    <xf numFmtId="0" fontId="3" fillId="26" borderId="16" xfId="0" applyFont="1" applyFill="1" applyBorder="1" applyAlignment="1">
      <alignment vertical="center"/>
    </xf>
    <xf numFmtId="0" fontId="3" fillId="26" borderId="0" xfId="0" applyFont="1" applyFill="1" applyBorder="1" applyAlignment="1">
      <alignment vertical="center"/>
    </xf>
    <xf numFmtId="0" fontId="3" fillId="26" borderId="29" xfId="0" applyFont="1" applyFill="1" applyBorder="1" applyAlignment="1">
      <alignment vertical="center"/>
    </xf>
    <xf numFmtId="0" fontId="4" fillId="26" borderId="12" xfId="0" applyNumberFormat="1" applyFont="1" applyFill="1" applyBorder="1" applyAlignment="1">
      <alignment horizontal="center" vertical="center"/>
    </xf>
    <xf numFmtId="0" fontId="4" fillId="24" borderId="12" xfId="0" applyNumberFormat="1" applyFont="1" applyFill="1" applyBorder="1" applyAlignment="1">
      <alignment horizontal="center" vertical="center"/>
    </xf>
    <xf numFmtId="20" fontId="4" fillId="26" borderId="19" xfId="0" applyNumberFormat="1" applyFont="1" applyFill="1" applyBorder="1" applyAlignment="1">
      <alignment vertical="center"/>
    </xf>
    <xf numFmtId="20" fontId="4" fillId="24" borderId="22" xfId="0" applyNumberFormat="1" applyFont="1" applyFill="1" applyBorder="1" applyAlignment="1">
      <alignment vertical="center"/>
    </xf>
    <xf numFmtId="20" fontId="4" fillId="26" borderId="22" xfId="0" applyNumberFormat="1" applyFont="1" applyFill="1" applyBorder="1" applyAlignment="1">
      <alignment vertical="center"/>
    </xf>
    <xf numFmtId="0" fontId="4" fillId="24" borderId="0" xfId="0" applyFont="1" applyFill="1" applyBorder="1" applyAlignment="1">
      <alignment vertical="center"/>
    </xf>
    <xf numFmtId="20" fontId="4" fillId="24" borderId="12" xfId="0" applyNumberFormat="1" applyFont="1" applyFill="1" applyBorder="1" applyAlignment="1">
      <alignment vertical="center"/>
    </xf>
    <xf numFmtId="20" fontId="4" fillId="26" borderId="12" xfId="0" applyNumberFormat="1" applyFont="1" applyFill="1" applyBorder="1" applyAlignment="1">
      <alignment vertical="center"/>
    </xf>
    <xf numFmtId="20" fontId="4" fillId="24" borderId="19" xfId="0" applyNumberFormat="1" applyFont="1" applyFill="1" applyBorder="1" applyAlignment="1">
      <alignment vertical="center"/>
    </xf>
    <xf numFmtId="20" fontId="4" fillId="24" borderId="0" xfId="0" applyNumberFormat="1" applyFont="1" applyFill="1" applyBorder="1" applyAlignment="1">
      <alignment vertical="center"/>
    </xf>
    <xf numFmtId="0" fontId="3" fillId="24" borderId="31" xfId="0" applyFont="1" applyFill="1" applyBorder="1" applyAlignment="1">
      <alignment vertical="center"/>
    </xf>
    <xf numFmtId="0" fontId="3" fillId="24" borderId="32" xfId="0" applyFont="1" applyFill="1" applyBorder="1" applyAlignment="1">
      <alignment horizontal="center" vertical="center"/>
    </xf>
    <xf numFmtId="0" fontId="3" fillId="24" borderId="32" xfId="0" applyFont="1" applyFill="1" applyBorder="1" applyAlignment="1">
      <alignment vertical="center"/>
    </xf>
    <xf numFmtId="0" fontId="3" fillId="24" borderId="33" xfId="0" applyFont="1" applyFill="1" applyBorder="1" applyAlignment="1">
      <alignment vertical="center"/>
    </xf>
    <xf numFmtId="0" fontId="3" fillId="25" borderId="24" xfId="0" applyFont="1" applyFill="1" applyBorder="1" applyAlignment="1">
      <alignment vertical="center"/>
    </xf>
    <xf numFmtId="0" fontId="3" fillId="25" borderId="25" xfId="0" applyFont="1" applyFill="1" applyBorder="1" applyAlignment="1">
      <alignment horizontal="center" vertical="center"/>
    </xf>
    <xf numFmtId="0" fontId="3" fillId="25" borderId="25" xfId="0" applyFont="1" applyFill="1" applyBorder="1" applyAlignment="1">
      <alignment vertical="center"/>
    </xf>
    <xf numFmtId="0" fontId="3" fillId="25" borderId="26" xfId="0" applyFont="1" applyFill="1" applyBorder="1" applyAlignment="1">
      <alignment vertical="center"/>
    </xf>
    <xf numFmtId="0" fontId="3" fillId="25" borderId="27" xfId="0" applyFont="1" applyFill="1" applyBorder="1" applyAlignment="1">
      <alignment vertical="center"/>
    </xf>
    <xf numFmtId="0" fontId="3" fillId="25" borderId="0" xfId="0" applyFont="1" applyFill="1" applyBorder="1" applyAlignment="1">
      <alignment horizontal="center" vertical="center"/>
    </xf>
    <xf numFmtId="0" fontId="3" fillId="25" borderId="0" xfId="0" applyFont="1" applyFill="1" applyBorder="1" applyAlignment="1">
      <alignment vertical="center"/>
    </xf>
    <xf numFmtId="0" fontId="3" fillId="25" borderId="28" xfId="0" applyFont="1" applyFill="1" applyBorder="1" applyAlignment="1">
      <alignment vertical="center"/>
    </xf>
    <xf numFmtId="0" fontId="14" fillId="25" borderId="0" xfId="0" applyFont="1" applyFill="1" applyBorder="1" applyAlignment="1">
      <alignment horizontal="center" vertical="center"/>
    </xf>
    <xf numFmtId="0" fontId="11" fillId="25" borderId="0" xfId="0" applyFont="1" applyFill="1" applyBorder="1" applyAlignment="1">
      <alignment horizontal="center" vertical="center"/>
    </xf>
    <xf numFmtId="0" fontId="37" fillId="25" borderId="0" xfId="0" applyFont="1" applyFill="1" applyBorder="1" applyAlignment="1">
      <alignment horizontal="center" vertical="center" wrapText="1"/>
    </xf>
    <xf numFmtId="0" fontId="14" fillId="25" borderId="0" xfId="0" applyFont="1" applyFill="1" applyBorder="1" applyAlignment="1">
      <alignment vertical="center" wrapText="1"/>
    </xf>
    <xf numFmtId="0" fontId="3" fillId="26" borderId="23" xfId="0" applyFont="1" applyFill="1" applyBorder="1" applyAlignment="1">
      <alignment horizontal="center" vertical="center"/>
    </xf>
    <xf numFmtId="0" fontId="18" fillId="25" borderId="0" xfId="0" applyFont="1" applyFill="1" applyBorder="1" applyAlignment="1">
      <alignment horizontal="center"/>
    </xf>
    <xf numFmtId="0" fontId="3" fillId="25" borderId="0" xfId="0" applyFont="1" applyFill="1" applyBorder="1"/>
    <xf numFmtId="0" fontId="3" fillId="26" borderId="17" xfId="0" applyFont="1" applyFill="1" applyBorder="1" applyAlignment="1">
      <alignment vertical="center"/>
    </xf>
    <xf numFmtId="0" fontId="4" fillId="25" borderId="0" xfId="0" applyFont="1" applyFill="1" applyBorder="1" applyAlignment="1">
      <alignment vertical="center"/>
    </xf>
    <xf numFmtId="20" fontId="4" fillId="25" borderId="0" xfId="0" applyNumberFormat="1" applyFont="1" applyFill="1" applyBorder="1" applyAlignment="1">
      <alignment vertical="center"/>
    </xf>
    <xf numFmtId="0" fontId="3" fillId="25" borderId="31" xfId="0" applyFont="1" applyFill="1" applyBorder="1" applyAlignment="1">
      <alignment vertical="center"/>
    </xf>
    <xf numFmtId="0" fontId="3" fillId="25" borderId="32" xfId="0" applyFont="1" applyFill="1" applyBorder="1" applyAlignment="1">
      <alignment horizontal="center" vertical="center"/>
    </xf>
    <xf numFmtId="0" fontId="3" fillId="25" borderId="32" xfId="0" applyFont="1" applyFill="1" applyBorder="1" applyAlignment="1">
      <alignment vertical="center"/>
    </xf>
    <xf numFmtId="0" fontId="3" fillId="25" borderId="33" xfId="0" applyFont="1" applyFill="1" applyBorder="1" applyAlignment="1">
      <alignment vertical="center"/>
    </xf>
    <xf numFmtId="0" fontId="57" fillId="0" borderId="0" xfId="0" applyFont="1" applyAlignment="1">
      <alignment vertical="center"/>
    </xf>
    <xf numFmtId="0" fontId="0" fillId="0" borderId="0" xfId="0" applyFill="1" applyAlignment="1">
      <alignment vertical="center"/>
    </xf>
    <xf numFmtId="0" fontId="0" fillId="0" borderId="0" xfId="0" applyAlignment="1"/>
    <xf numFmtId="0" fontId="0" fillId="0" borderId="34" xfId="0" applyBorder="1" applyAlignment="1">
      <alignment vertical="center"/>
    </xf>
    <xf numFmtId="0" fontId="0" fillId="0" borderId="35" xfId="0" applyBorder="1" applyAlignment="1">
      <alignment horizontal="center" vertical="center"/>
    </xf>
    <xf numFmtId="0" fontId="0" fillId="0" borderId="36" xfId="0" applyBorder="1" applyAlignment="1">
      <alignment horizontal="right" vertical="center" indent="1"/>
    </xf>
    <xf numFmtId="168" fontId="0" fillId="0" borderId="37" xfId="0" applyNumberFormat="1" applyBorder="1" applyAlignment="1">
      <alignment horizontal="center" vertical="center"/>
    </xf>
    <xf numFmtId="168" fontId="0" fillId="0" borderId="38" xfId="0" applyNumberFormat="1" applyBorder="1" applyAlignment="1">
      <alignment horizontal="center" vertical="center"/>
    </xf>
    <xf numFmtId="0" fontId="11" fillId="0" borderId="39" xfId="0" applyFont="1" applyBorder="1" applyAlignment="1">
      <alignment horizontal="center" vertical="center"/>
    </xf>
    <xf numFmtId="0" fontId="23" fillId="0" borderId="40" xfId="0" applyFont="1" applyFill="1" applyBorder="1" applyAlignment="1">
      <alignment horizontal="center" vertical="center" wrapText="1"/>
    </xf>
    <xf numFmtId="0" fontId="59" fillId="0" borderId="38" xfId="0" applyFont="1" applyBorder="1" applyAlignment="1">
      <alignment horizontal="center" vertical="center"/>
    </xf>
    <xf numFmtId="0" fontId="23" fillId="0" borderId="39" xfId="0" applyFont="1" applyFill="1" applyBorder="1" applyAlignment="1">
      <alignment horizontal="center" vertical="center" wrapText="1"/>
    </xf>
    <xf numFmtId="0" fontId="59" fillId="0" borderId="27" xfId="0" applyFont="1" applyBorder="1" applyAlignment="1">
      <alignment vertical="center"/>
    </xf>
    <xf numFmtId="0" fontId="59" fillId="0" borderId="28" xfId="0" applyFont="1" applyFill="1" applyBorder="1" applyAlignment="1">
      <alignment vertical="center"/>
    </xf>
    <xf numFmtId="0" fontId="60" fillId="0" borderId="41" xfId="0" applyFont="1" applyBorder="1" applyAlignment="1">
      <alignment horizontal="center" vertical="center"/>
    </xf>
    <xf numFmtId="0" fontId="23" fillId="0" borderId="42" xfId="0" applyFont="1" applyFill="1" applyBorder="1" applyAlignment="1">
      <alignment horizontal="center" vertical="center" wrapText="1"/>
    </xf>
    <xf numFmtId="0" fontId="59" fillId="0" borderId="43" xfId="0" applyFont="1" applyBorder="1" applyAlignment="1">
      <alignment horizontal="center" vertical="center"/>
    </xf>
    <xf numFmtId="0" fontId="26" fillId="0" borderId="41" xfId="0" applyFont="1" applyFill="1" applyBorder="1" applyAlignment="1">
      <alignment horizontal="center" vertical="center" wrapText="1"/>
    </xf>
    <xf numFmtId="0" fontId="20" fillId="0" borderId="44"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7" xfId="0" applyFont="1" applyBorder="1" applyAlignment="1">
      <alignment horizontal="center" vertical="center" wrapText="1"/>
    </xf>
    <xf numFmtId="0" fontId="20" fillId="24" borderId="41" xfId="0" applyFont="1" applyFill="1" applyBorder="1" applyAlignment="1">
      <alignment horizontal="center" vertical="center" wrapText="1"/>
    </xf>
    <xf numFmtId="0" fontId="0" fillId="0" borderId="0" xfId="0" applyFill="1" applyBorder="1" applyAlignment="1">
      <alignment vertical="center"/>
    </xf>
    <xf numFmtId="0" fontId="62" fillId="0" borderId="45" xfId="0" applyFont="1" applyBorder="1" applyAlignment="1">
      <alignment horizontal="left" wrapText="1"/>
    </xf>
    <xf numFmtId="1" fontId="20" fillId="0" borderId="22" xfId="0" applyNumberFormat="1" applyFont="1" applyFill="1" applyBorder="1" applyAlignment="1">
      <alignment horizontal="center" vertical="center" wrapText="1"/>
    </xf>
    <xf numFmtId="1" fontId="20" fillId="0" borderId="16" xfId="0" applyNumberFormat="1" applyFont="1" applyFill="1" applyBorder="1" applyAlignment="1">
      <alignment horizontal="center" vertical="center" wrapText="1"/>
    </xf>
    <xf numFmtId="1" fontId="20" fillId="24" borderId="46" xfId="0" applyNumberFormat="1" applyFont="1" applyFill="1" applyBorder="1" applyAlignment="1">
      <alignment horizontal="center" vertical="center" wrapText="1"/>
    </xf>
    <xf numFmtId="0" fontId="62" fillId="0" borderId="45" xfId="0" applyFont="1" applyBorder="1" applyAlignment="1">
      <alignment horizontal="center" wrapText="1"/>
    </xf>
    <xf numFmtId="0" fontId="62" fillId="0" borderId="47" xfId="0" applyFont="1" applyBorder="1" applyAlignment="1">
      <alignment horizontal="center" wrapText="1"/>
    </xf>
    <xf numFmtId="0" fontId="62" fillId="0" borderId="48" xfId="0" applyFont="1" applyBorder="1" applyAlignment="1">
      <alignment horizontal="center" wrapText="1"/>
    </xf>
    <xf numFmtId="0" fontId="0" fillId="0" borderId="0" xfId="0" applyBorder="1"/>
    <xf numFmtId="0" fontId="63" fillId="0" borderId="49" xfId="0" applyFont="1" applyBorder="1" applyAlignment="1">
      <alignment horizontal="center" vertical="center" wrapText="1"/>
    </xf>
    <xf numFmtId="0" fontId="63" fillId="0" borderId="50" xfId="0" applyFont="1" applyBorder="1" applyAlignment="1">
      <alignment horizontal="center" vertical="center" wrapText="1"/>
    </xf>
    <xf numFmtId="0" fontId="63" fillId="0" borderId="12" xfId="0" applyFont="1" applyBorder="1" applyAlignment="1">
      <alignment horizontal="center" vertical="center" wrapText="1"/>
    </xf>
    <xf numFmtId="0" fontId="63" fillId="0" borderId="22" xfId="0" applyFont="1" applyBorder="1" applyAlignment="1">
      <alignment horizontal="center" vertical="center" wrapText="1"/>
    </xf>
    <xf numFmtId="0" fontId="63" fillId="0" borderId="51" xfId="0" applyFont="1" applyBorder="1" applyAlignment="1">
      <alignment horizontal="center" vertical="center" wrapText="1"/>
    </xf>
    <xf numFmtId="0" fontId="29" fillId="28" borderId="41" xfId="0" applyFont="1" applyFill="1" applyBorder="1" applyAlignment="1">
      <alignment horizontal="center" vertical="center"/>
    </xf>
    <xf numFmtId="1" fontId="64" fillId="28" borderId="52" xfId="0" applyNumberFormat="1" applyFont="1" applyFill="1" applyBorder="1" applyAlignment="1">
      <alignment horizontal="center" vertical="center" wrapText="1"/>
    </xf>
    <xf numFmtId="1" fontId="64" fillId="28" borderId="53" xfId="0" applyNumberFormat="1" applyFont="1" applyFill="1" applyBorder="1" applyAlignment="1">
      <alignment horizontal="center" vertical="center" wrapText="1"/>
    </xf>
    <xf numFmtId="1" fontId="18" fillId="0" borderId="53" xfId="0" applyNumberFormat="1" applyFont="1" applyFill="1" applyBorder="1" applyAlignment="1">
      <alignment horizontal="center" vertical="center" wrapText="1"/>
    </xf>
    <xf numFmtId="1" fontId="18" fillId="0" borderId="54" xfId="0" applyNumberFormat="1" applyFont="1" applyFill="1" applyBorder="1" applyAlignment="1">
      <alignment horizontal="center" vertical="center" wrapText="1"/>
    </xf>
    <xf numFmtId="0" fontId="19" fillId="29" borderId="41" xfId="0" applyFont="1" applyFill="1" applyBorder="1" applyAlignment="1">
      <alignment horizontal="center" vertical="center"/>
    </xf>
    <xf numFmtId="0" fontId="29" fillId="30" borderId="36" xfId="0" applyFont="1" applyFill="1" applyBorder="1" applyAlignment="1">
      <alignment horizontal="center" vertical="center"/>
    </xf>
    <xf numFmtId="0" fontId="65" fillId="0" borderId="49" xfId="0" applyFont="1" applyBorder="1" applyAlignment="1">
      <alignment horizontal="center" vertical="center"/>
    </xf>
    <xf numFmtId="0" fontId="63" fillId="31" borderId="36" xfId="0" applyFont="1" applyFill="1" applyBorder="1" applyAlignment="1">
      <alignment horizontal="center" vertical="center"/>
    </xf>
    <xf numFmtId="0" fontId="66" fillId="28" borderId="41" xfId="0" applyFont="1" applyFill="1" applyBorder="1" applyAlignment="1">
      <alignment horizontal="center" vertical="center"/>
    </xf>
    <xf numFmtId="0" fontId="66" fillId="32" borderId="41" xfId="0" applyFont="1" applyFill="1" applyBorder="1" applyAlignment="1">
      <alignment horizontal="center" vertical="center"/>
    </xf>
    <xf numFmtId="0" fontId="66" fillId="33" borderId="41" xfId="0" applyFont="1" applyFill="1" applyBorder="1" applyAlignment="1">
      <alignment horizontal="center" vertical="center"/>
    </xf>
    <xf numFmtId="0" fontId="65" fillId="0" borderId="55" xfId="0" applyFont="1" applyBorder="1" applyAlignment="1">
      <alignment horizontal="center" vertical="center"/>
    </xf>
    <xf numFmtId="0" fontId="65" fillId="0" borderId="26" xfId="0" applyFont="1" applyFill="1" applyBorder="1" applyAlignment="1">
      <alignment horizontal="center" vertical="center"/>
    </xf>
    <xf numFmtId="0" fontId="19" fillId="29" borderId="36" xfId="0" applyFont="1" applyFill="1" applyBorder="1" applyAlignment="1">
      <alignment horizontal="center" vertical="center"/>
    </xf>
    <xf numFmtId="1" fontId="18" fillId="0" borderId="56" xfId="0" applyNumberFormat="1" applyFont="1" applyFill="1" applyBorder="1" applyAlignment="1">
      <alignment horizontal="center" vertical="center" wrapText="1"/>
    </xf>
    <xf numFmtId="1" fontId="18" fillId="0" borderId="10" xfId="0" applyNumberFormat="1" applyFont="1" applyFill="1" applyBorder="1" applyAlignment="1">
      <alignment horizontal="center" vertical="center" wrapText="1"/>
    </xf>
    <xf numFmtId="1" fontId="18" fillId="0" borderId="57" xfId="0" applyNumberFormat="1" applyFont="1" applyFill="1" applyBorder="1" applyAlignment="1">
      <alignment horizontal="center" vertical="center" wrapText="1"/>
    </xf>
    <xf numFmtId="0" fontId="17" fillId="0" borderId="24" xfId="0" applyFont="1" applyBorder="1" applyAlignment="1">
      <alignment horizontal="center" vertical="center" wrapText="1"/>
    </xf>
    <xf numFmtId="1" fontId="18" fillId="24" borderId="49" xfId="0" applyNumberFormat="1" applyFont="1" applyFill="1" applyBorder="1" applyAlignment="1">
      <alignment horizontal="center" vertical="center"/>
    </xf>
    <xf numFmtId="2" fontId="68" fillId="24" borderId="58" xfId="0" applyNumberFormat="1" applyFont="1" applyFill="1" applyBorder="1" applyAlignment="1">
      <alignment horizontal="center" vertical="center"/>
    </xf>
    <xf numFmtId="2" fontId="68" fillId="24" borderId="19" xfId="0" applyNumberFormat="1" applyFont="1" applyFill="1" applyBorder="1" applyAlignment="1">
      <alignment horizontal="center" vertical="center"/>
    </xf>
    <xf numFmtId="1" fontId="18" fillId="0" borderId="28" xfId="0" applyNumberFormat="1" applyFont="1" applyFill="1" applyBorder="1" applyAlignment="1">
      <alignment horizontal="center" vertical="center"/>
    </xf>
    <xf numFmtId="1" fontId="18" fillId="0" borderId="59" xfId="0" applyNumberFormat="1" applyFont="1" applyFill="1" applyBorder="1" applyAlignment="1">
      <alignment horizontal="center" vertical="center" wrapText="1"/>
    </xf>
    <xf numFmtId="1" fontId="18" fillId="0" borderId="60" xfId="0" applyNumberFormat="1" applyFont="1" applyFill="1" applyBorder="1" applyAlignment="1">
      <alignment horizontal="center" vertical="center" wrapText="1"/>
    </xf>
    <xf numFmtId="1" fontId="64" fillId="28" borderId="60" xfId="0" applyNumberFormat="1" applyFont="1" applyFill="1" applyBorder="1" applyAlignment="1">
      <alignment horizontal="center" vertical="center" wrapText="1"/>
    </xf>
    <xf numFmtId="1" fontId="64" fillId="28" borderId="61" xfId="0" applyNumberFormat="1" applyFont="1" applyFill="1" applyBorder="1" applyAlignment="1">
      <alignment horizontal="center" vertical="center" wrapText="1"/>
    </xf>
    <xf numFmtId="0" fontId="18" fillId="0" borderId="62" xfId="0" applyFont="1" applyBorder="1" applyAlignment="1">
      <alignment horizontal="center" vertical="center"/>
    </xf>
    <xf numFmtId="1" fontId="20" fillId="34" borderId="52" xfId="0" applyNumberFormat="1" applyFont="1" applyFill="1" applyBorder="1" applyAlignment="1">
      <alignment horizontal="center" vertical="center"/>
    </xf>
    <xf numFmtId="1" fontId="20" fillId="34" borderId="54" xfId="0" applyNumberFormat="1" applyFont="1" applyFill="1" applyBorder="1" applyAlignment="1">
      <alignment horizontal="center" vertical="center"/>
    </xf>
    <xf numFmtId="1" fontId="19" fillId="0" borderId="0" xfId="0" applyNumberFormat="1" applyFont="1" applyFill="1" applyBorder="1" applyAlignment="1">
      <alignment horizontal="center" vertical="center"/>
    </xf>
    <xf numFmtId="1" fontId="18" fillId="0" borderId="49" xfId="0" applyNumberFormat="1" applyFont="1" applyBorder="1" applyAlignment="1">
      <alignment horizontal="center" vertical="center"/>
    </xf>
    <xf numFmtId="2" fontId="68" fillId="0" borderId="58" xfId="0" applyNumberFormat="1" applyFont="1" applyBorder="1" applyAlignment="1">
      <alignment horizontal="center" vertical="center"/>
    </xf>
    <xf numFmtId="2" fontId="68" fillId="0" borderId="19" xfId="0" applyNumberFormat="1" applyFont="1" applyFill="1" applyBorder="1" applyAlignment="1">
      <alignment horizontal="center" vertical="center"/>
    </xf>
    <xf numFmtId="1" fontId="18" fillId="0" borderId="0" xfId="0" applyNumberFormat="1" applyFont="1" applyFill="1" applyBorder="1" applyAlignment="1">
      <alignment horizontal="center" vertical="center"/>
    </xf>
    <xf numFmtId="0" fontId="18" fillId="0" borderId="63" xfId="0" applyFont="1" applyBorder="1" applyAlignment="1">
      <alignment horizontal="center" vertical="center"/>
    </xf>
    <xf numFmtId="1" fontId="20" fillId="34" borderId="56" xfId="0" applyNumberFormat="1" applyFont="1" applyFill="1" applyBorder="1" applyAlignment="1">
      <alignment horizontal="center" vertical="center"/>
    </xf>
    <xf numFmtId="1" fontId="20" fillId="34" borderId="10" xfId="0" applyNumberFormat="1" applyFont="1" applyFill="1" applyBorder="1" applyAlignment="1">
      <alignment horizontal="center" vertical="center"/>
    </xf>
    <xf numFmtId="1" fontId="20" fillId="24" borderId="41" xfId="0" applyNumberFormat="1" applyFont="1" applyFill="1" applyBorder="1" applyAlignment="1">
      <alignment horizontal="center" vertical="center"/>
    </xf>
    <xf numFmtId="2" fontId="68" fillId="24" borderId="64" xfId="0" applyNumberFormat="1" applyFont="1" applyFill="1" applyBorder="1" applyAlignment="1">
      <alignment horizontal="center" vertical="center"/>
    </xf>
    <xf numFmtId="0" fontId="2" fillId="0" borderId="0" xfId="0" applyFont="1" applyAlignment="1">
      <alignment horizontal="left" vertical="center"/>
    </xf>
    <xf numFmtId="1" fontId="20" fillId="34" borderId="57" xfId="0" applyNumberFormat="1" applyFont="1" applyFill="1" applyBorder="1" applyAlignment="1">
      <alignment horizontal="center" vertical="center"/>
    </xf>
    <xf numFmtId="2" fontId="68" fillId="0" borderId="65" xfId="0" applyNumberFormat="1" applyFont="1" applyFill="1" applyBorder="1" applyAlignment="1">
      <alignment horizontal="center" vertical="center"/>
    </xf>
    <xf numFmtId="2" fontId="68" fillId="0" borderId="44" xfId="0" applyNumberFormat="1" applyFont="1" applyFill="1" applyBorder="1" applyAlignment="1">
      <alignment horizontal="center" vertical="center"/>
    </xf>
    <xf numFmtId="1" fontId="18" fillId="0" borderId="56" xfId="0" applyNumberFormat="1" applyFont="1" applyBorder="1" applyAlignment="1">
      <alignment horizontal="center" vertical="center"/>
    </xf>
    <xf numFmtId="1" fontId="18" fillId="0" borderId="27" xfId="0" applyNumberFormat="1" applyFont="1" applyFill="1" applyBorder="1" applyAlignment="1">
      <alignment horizontal="center" vertical="center"/>
    </xf>
    <xf numFmtId="0" fontId="17" fillId="0" borderId="46" xfId="0" applyFont="1" applyBorder="1" applyAlignment="1">
      <alignment horizontal="left" vertical="center" wrapText="1"/>
    </xf>
    <xf numFmtId="0" fontId="7" fillId="0" borderId="34" xfId="0" applyFont="1" applyBorder="1" applyAlignment="1">
      <alignment vertical="center" wrapText="1"/>
    </xf>
    <xf numFmtId="2" fontId="68" fillId="24" borderId="66" xfId="0" applyNumberFormat="1" applyFont="1" applyFill="1" applyBorder="1" applyAlignment="1">
      <alignment horizontal="center" vertical="center"/>
    </xf>
    <xf numFmtId="2" fontId="68" fillId="24" borderId="44" xfId="0" applyNumberFormat="1" applyFont="1" applyFill="1" applyBorder="1" applyAlignment="1">
      <alignment horizontal="center" vertical="center"/>
    </xf>
    <xf numFmtId="1" fontId="18" fillId="24" borderId="56" xfId="0" applyNumberFormat="1" applyFont="1" applyFill="1" applyBorder="1" applyAlignment="1">
      <alignment horizontal="center" vertical="center"/>
    </xf>
    <xf numFmtId="0" fontId="71" fillId="0" borderId="27" xfId="0" applyFont="1" applyBorder="1" applyAlignment="1">
      <alignment horizontal="left" vertical="center" wrapText="1"/>
    </xf>
    <xf numFmtId="0" fontId="20" fillId="0" borderId="40"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4" fillId="0" borderId="36" xfId="0" applyFont="1" applyBorder="1" applyAlignment="1">
      <alignment horizontal="center" vertical="center"/>
    </xf>
    <xf numFmtId="2" fontId="68" fillId="0" borderId="66" xfId="0" applyNumberFormat="1" applyFont="1" applyFill="1" applyBorder="1" applyAlignment="1">
      <alignment horizontal="center" vertical="center"/>
    </xf>
    <xf numFmtId="1" fontId="18" fillId="0" borderId="63" xfId="0" applyNumberFormat="1" applyFont="1" applyBorder="1" applyAlignment="1">
      <alignment horizontal="center" vertical="center"/>
    </xf>
    <xf numFmtId="1" fontId="18" fillId="0" borderId="67" xfId="0" applyNumberFormat="1" applyFont="1" applyFill="1" applyBorder="1" applyAlignment="1">
      <alignment horizontal="center" vertical="center"/>
    </xf>
    <xf numFmtId="0" fontId="18" fillId="0" borderId="55" xfId="0" applyFont="1" applyBorder="1" applyAlignment="1">
      <alignment horizontal="center" vertical="center"/>
    </xf>
    <xf numFmtId="0" fontId="72" fillId="0" borderId="44" xfId="0" applyFont="1" applyBorder="1" applyAlignment="1">
      <alignment horizontal="center" vertical="center"/>
    </xf>
    <xf numFmtId="0" fontId="72" fillId="0" borderId="19" xfId="0" applyFont="1" applyBorder="1" applyAlignment="1">
      <alignment horizontal="center" vertical="center"/>
    </xf>
    <xf numFmtId="0" fontId="72" fillId="0" borderId="68" xfId="0" applyFont="1" applyBorder="1" applyAlignment="1">
      <alignment horizontal="center" vertical="center"/>
    </xf>
    <xf numFmtId="1" fontId="18" fillId="24" borderId="63" xfId="0" applyNumberFormat="1" applyFont="1" applyFill="1" applyBorder="1" applyAlignment="1">
      <alignment horizontal="center" vertical="center"/>
    </xf>
    <xf numFmtId="1" fontId="18" fillId="0" borderId="63" xfId="0" applyNumberFormat="1" applyFont="1" applyFill="1" applyBorder="1" applyAlignment="1">
      <alignment horizontal="center" vertical="center"/>
    </xf>
    <xf numFmtId="0" fontId="18" fillId="24" borderId="49" xfId="0" applyFont="1" applyFill="1" applyBorder="1" applyAlignment="1">
      <alignment horizontal="center" vertical="center"/>
    </xf>
    <xf numFmtId="0" fontId="72" fillId="24" borderId="14" xfId="0" applyFont="1" applyFill="1" applyBorder="1" applyAlignment="1">
      <alignment horizontal="center" vertical="center"/>
    </xf>
    <xf numFmtId="0" fontId="72" fillId="24" borderId="10" xfId="0" applyFont="1" applyFill="1" applyBorder="1" applyAlignment="1">
      <alignment horizontal="center" vertical="center"/>
    </xf>
    <xf numFmtId="0" fontId="72" fillId="24" borderId="57" xfId="0" applyFont="1" applyFill="1" applyBorder="1" applyAlignment="1">
      <alignment horizontal="center" vertical="center"/>
    </xf>
    <xf numFmtId="0" fontId="18" fillId="0" borderId="49" xfId="0" applyFont="1" applyBorder="1" applyAlignment="1">
      <alignment horizontal="center" vertical="center"/>
    </xf>
    <xf numFmtId="0" fontId="72" fillId="0" borderId="14" xfId="0" applyFont="1" applyBorder="1" applyAlignment="1">
      <alignment horizontal="center" vertical="center"/>
    </xf>
    <xf numFmtId="0" fontId="72" fillId="0" borderId="10" xfId="0" applyFont="1" applyBorder="1" applyAlignment="1">
      <alignment horizontal="center" vertical="center"/>
    </xf>
    <xf numFmtId="0" fontId="72" fillId="0" borderId="57" xfId="0" applyFont="1" applyBorder="1" applyAlignment="1">
      <alignment horizontal="center" vertical="center"/>
    </xf>
    <xf numFmtId="2" fontId="68" fillId="24" borderId="65" xfId="0" applyNumberFormat="1" applyFont="1" applyFill="1" applyBorder="1" applyAlignment="1">
      <alignment horizontal="center" vertical="center"/>
    </xf>
    <xf numFmtId="2" fontId="68" fillId="24" borderId="69" xfId="0" applyNumberFormat="1" applyFont="1" applyFill="1" applyBorder="1" applyAlignment="1">
      <alignment horizontal="center" vertical="center"/>
    </xf>
    <xf numFmtId="1" fontId="20" fillId="34" borderId="70" xfId="0" applyNumberFormat="1" applyFont="1" applyFill="1" applyBorder="1" applyAlignment="1">
      <alignment horizontal="center" vertical="center"/>
    </xf>
    <xf numFmtId="1" fontId="29" fillId="28" borderId="71" xfId="0" applyNumberFormat="1" applyFont="1" applyFill="1" applyBorder="1" applyAlignment="1">
      <alignment horizontal="center" vertical="center"/>
    </xf>
    <xf numFmtId="1" fontId="20" fillId="34" borderId="14" xfId="0" applyNumberFormat="1" applyFont="1" applyFill="1" applyBorder="1" applyAlignment="1">
      <alignment horizontal="center" vertical="center"/>
    </xf>
    <xf numFmtId="0" fontId="72" fillId="24" borderId="12" xfId="0" applyFont="1" applyFill="1" applyBorder="1" applyAlignment="1">
      <alignment horizontal="center" vertical="center"/>
    </xf>
    <xf numFmtId="0" fontId="72" fillId="24" borderId="72" xfId="0" applyFont="1" applyFill="1" applyBorder="1" applyAlignment="1">
      <alignment horizontal="center" vertical="center"/>
    </xf>
    <xf numFmtId="1" fontId="29" fillId="28" borderId="73" xfId="0" applyNumberFormat="1" applyFont="1" applyFill="1" applyBorder="1" applyAlignment="1">
      <alignment horizontal="center" vertical="center"/>
    </xf>
    <xf numFmtId="1" fontId="20" fillId="34" borderId="50" xfId="0" applyNumberFormat="1" applyFont="1" applyFill="1" applyBorder="1" applyAlignment="1">
      <alignment horizontal="center" vertical="center"/>
    </xf>
    <xf numFmtId="0" fontId="72" fillId="0" borderId="23" xfId="0" applyFont="1" applyBorder="1" applyAlignment="1">
      <alignment horizontal="center" vertical="center"/>
    </xf>
    <xf numFmtId="0" fontId="72" fillId="0" borderId="74" xfId="0" applyFont="1" applyBorder="1" applyAlignment="1">
      <alignment horizontal="center" vertical="center"/>
    </xf>
    <xf numFmtId="0" fontId="72" fillId="0" borderId="75" xfId="0" applyFont="1" applyBorder="1" applyAlignment="1">
      <alignment horizontal="center" vertical="center"/>
    </xf>
    <xf numFmtId="1" fontId="29" fillId="28" borderId="56" xfId="0" applyNumberFormat="1" applyFont="1" applyFill="1" applyBorder="1" applyAlignment="1">
      <alignment horizontal="center" vertical="center"/>
    </xf>
    <xf numFmtId="1" fontId="29" fillId="28" borderId="76" xfId="0" applyNumberFormat="1" applyFont="1" applyFill="1" applyBorder="1" applyAlignment="1">
      <alignment horizontal="center" vertical="center"/>
    </xf>
    <xf numFmtId="1" fontId="20" fillId="34" borderId="77" xfId="0" applyNumberFormat="1" applyFont="1" applyFill="1" applyBorder="1" applyAlignment="1">
      <alignment horizontal="center" vertical="center"/>
    </xf>
    <xf numFmtId="0" fontId="72" fillId="24" borderId="23" xfId="0" applyFont="1" applyFill="1" applyBorder="1" applyAlignment="1">
      <alignment horizontal="center" vertical="center"/>
    </xf>
    <xf numFmtId="0" fontId="72" fillId="24" borderId="74" xfId="0" applyFont="1" applyFill="1" applyBorder="1" applyAlignment="1">
      <alignment horizontal="center" vertical="center"/>
    </xf>
    <xf numFmtId="0" fontId="72" fillId="24" borderId="11" xfId="0" applyFont="1" applyFill="1" applyBorder="1" applyAlignment="1">
      <alignment horizontal="center" vertical="center"/>
    </xf>
    <xf numFmtId="0" fontId="72" fillId="24" borderId="78" xfId="0" applyFont="1" applyFill="1" applyBorder="1" applyAlignment="1">
      <alignment horizontal="center" vertical="center"/>
    </xf>
    <xf numFmtId="1" fontId="29" fillId="28" borderId="65" xfId="0" applyNumberFormat="1" applyFont="1" applyFill="1" applyBorder="1" applyAlignment="1">
      <alignment horizontal="center" vertical="center"/>
    </xf>
    <xf numFmtId="0" fontId="72" fillId="0" borderId="13" xfId="0" applyFont="1" applyBorder="1" applyAlignment="1">
      <alignment horizontal="center" vertical="center"/>
    </xf>
    <xf numFmtId="0" fontId="72" fillId="0" borderId="11" xfId="0" applyFont="1" applyBorder="1" applyAlignment="1">
      <alignment horizontal="center" vertical="center"/>
    </xf>
    <xf numFmtId="0" fontId="72" fillId="0" borderId="78" xfId="0" applyFont="1" applyBorder="1" applyAlignment="1">
      <alignment horizontal="center" vertical="center"/>
    </xf>
    <xf numFmtId="1" fontId="20" fillId="34" borderId="79" xfId="0" applyNumberFormat="1" applyFont="1" applyFill="1" applyBorder="1" applyAlignment="1">
      <alignment horizontal="center" vertical="center"/>
    </xf>
    <xf numFmtId="1" fontId="29" fillId="28" borderId="10" xfId="0" applyNumberFormat="1" applyFont="1" applyFill="1" applyBorder="1" applyAlignment="1">
      <alignment horizontal="center" vertical="center"/>
    </xf>
    <xf numFmtId="1" fontId="29" fillId="28" borderId="80" xfId="0" applyNumberFormat="1" applyFont="1" applyFill="1" applyBorder="1" applyAlignment="1">
      <alignment horizontal="center" vertical="center"/>
    </xf>
    <xf numFmtId="0" fontId="72" fillId="0" borderId="81" xfId="0" applyFont="1" applyBorder="1" applyAlignment="1">
      <alignment horizontal="center" vertical="center"/>
    </xf>
    <xf numFmtId="1" fontId="29" fillId="28" borderId="57" xfId="0" applyNumberFormat="1" applyFont="1" applyFill="1" applyBorder="1" applyAlignment="1">
      <alignment horizontal="center" vertical="center"/>
    </xf>
    <xf numFmtId="0" fontId="72" fillId="24" borderId="13" xfId="0" applyFont="1" applyFill="1" applyBorder="1" applyAlignment="1">
      <alignment horizontal="center" vertical="center"/>
    </xf>
    <xf numFmtId="0" fontId="72" fillId="24" borderId="81" xfId="0" applyFont="1" applyFill="1" applyBorder="1" applyAlignment="1">
      <alignment horizontal="center" vertical="center"/>
    </xf>
    <xf numFmtId="1" fontId="29" fillId="28" borderId="70" xfId="0" applyNumberFormat="1" applyFont="1" applyFill="1" applyBorder="1" applyAlignment="1">
      <alignment horizontal="center" vertical="center"/>
    </xf>
    <xf numFmtId="1" fontId="29" fillId="28" borderId="12" xfId="0" applyNumberFormat="1" applyFont="1" applyFill="1" applyBorder="1" applyAlignment="1">
      <alignment horizontal="center" vertical="center"/>
    </xf>
    <xf numFmtId="1" fontId="29" fillId="28" borderId="72" xfId="0" applyNumberFormat="1" applyFont="1" applyFill="1" applyBorder="1" applyAlignment="1">
      <alignment horizontal="center" vertical="center"/>
    </xf>
    <xf numFmtId="1" fontId="18" fillId="0" borderId="49" xfId="0" applyNumberFormat="1" applyFont="1" applyFill="1" applyBorder="1" applyAlignment="1">
      <alignment horizontal="center" vertical="center"/>
    </xf>
    <xf numFmtId="0" fontId="72" fillId="0" borderId="81" xfId="0" applyFont="1" applyFill="1" applyBorder="1" applyAlignment="1">
      <alignment horizontal="center" vertical="center"/>
    </xf>
    <xf numFmtId="0" fontId="18" fillId="0" borderId="82" xfId="0" applyFont="1" applyBorder="1" applyAlignment="1">
      <alignment horizontal="center" vertical="center"/>
    </xf>
    <xf numFmtId="1" fontId="29" fillId="28" borderId="59" xfId="0" applyNumberFormat="1" applyFont="1" applyFill="1" applyBorder="1" applyAlignment="1">
      <alignment horizontal="center" vertical="center"/>
    </xf>
    <xf numFmtId="1" fontId="29" fillId="28" borderId="60" xfId="0" applyNumberFormat="1" applyFont="1" applyFill="1" applyBorder="1" applyAlignment="1">
      <alignment horizontal="center" vertical="center"/>
    </xf>
    <xf numFmtId="1" fontId="29" fillId="28" borderId="61" xfId="0" applyNumberFormat="1" applyFont="1" applyFill="1" applyBorder="1" applyAlignment="1">
      <alignment horizontal="center" vertical="center"/>
    </xf>
    <xf numFmtId="2" fontId="68" fillId="0" borderId="83" xfId="0" applyNumberFormat="1" applyFont="1" applyFill="1" applyBorder="1" applyAlignment="1">
      <alignment horizontal="center" vertical="center"/>
    </xf>
    <xf numFmtId="2" fontId="68" fillId="24" borderId="83" xfId="0" applyNumberFormat="1" applyFont="1" applyFill="1" applyBorder="1" applyAlignment="1">
      <alignment horizontal="center" vertical="center"/>
    </xf>
    <xf numFmtId="1" fontId="18" fillId="0" borderId="84" xfId="0" applyNumberFormat="1" applyFont="1" applyFill="1" applyBorder="1" applyAlignment="1">
      <alignment horizontal="center" vertical="center"/>
    </xf>
    <xf numFmtId="0" fontId="72" fillId="0" borderId="85" xfId="0" applyFont="1" applyBorder="1" applyAlignment="1">
      <alignment horizontal="center" vertical="center"/>
    </xf>
    <xf numFmtId="0" fontId="72" fillId="0" borderId="60" xfId="0" applyFont="1" applyBorder="1" applyAlignment="1">
      <alignment horizontal="center" vertical="center"/>
    </xf>
    <xf numFmtId="0" fontId="72" fillId="0" borderId="86" xfId="0" applyFont="1" applyFill="1" applyBorder="1" applyAlignment="1">
      <alignment horizontal="center" vertical="center"/>
    </xf>
    <xf numFmtId="0" fontId="72" fillId="0" borderId="87" xfId="0" applyFont="1" applyBorder="1" applyAlignment="1">
      <alignment horizontal="center" vertical="center"/>
    </xf>
    <xf numFmtId="0" fontId="72" fillId="0" borderId="88" xfId="0" applyFont="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89" xfId="0" applyFont="1" applyFill="1" applyBorder="1" applyAlignment="1">
      <alignment horizontal="center" vertical="center"/>
    </xf>
    <xf numFmtId="2" fontId="68" fillId="0" borderId="90" xfId="0" applyNumberFormat="1" applyFont="1" applyBorder="1" applyAlignment="1">
      <alignment horizontal="center" vertical="center"/>
    </xf>
    <xf numFmtId="1" fontId="18" fillId="0" borderId="82" xfId="0" applyNumberFormat="1" applyFont="1" applyBorder="1" applyAlignment="1">
      <alignment horizontal="center" vertical="center"/>
    </xf>
    <xf numFmtId="0" fontId="26" fillId="0" borderId="41" xfId="0" applyFont="1" applyFill="1" applyBorder="1" applyAlignment="1">
      <alignment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2" fontId="68" fillId="0" borderId="0" xfId="0" applyNumberFormat="1" applyFont="1" applyAlignment="1">
      <alignment horizontal="center" vertical="center"/>
    </xf>
    <xf numFmtId="2" fontId="68" fillId="0" borderId="0" xfId="0" applyNumberFormat="1" applyFont="1" applyBorder="1" applyAlignment="1">
      <alignment horizontal="center" vertical="center"/>
    </xf>
    <xf numFmtId="2" fontId="68" fillId="0" borderId="0" xfId="0" applyNumberFormat="1" applyFont="1" applyFill="1" applyBorder="1" applyAlignment="1">
      <alignment horizontal="center" vertical="center"/>
    </xf>
    <xf numFmtId="2" fontId="74" fillId="0" borderId="0" xfId="0" applyNumberFormat="1" applyFont="1" applyBorder="1" applyAlignment="1">
      <alignment horizontal="center" vertical="center"/>
    </xf>
    <xf numFmtId="2" fontId="74" fillId="0" borderId="0" xfId="0" applyNumberFormat="1" applyFont="1" applyFill="1" applyBorder="1" applyAlignment="1">
      <alignment horizontal="center" vertical="center"/>
    </xf>
    <xf numFmtId="0" fontId="63" fillId="0" borderId="0" xfId="0" applyFont="1" applyBorder="1" applyAlignment="1">
      <alignment horizontal="center" vertical="center" wrapText="1"/>
    </xf>
    <xf numFmtId="0" fontId="63" fillId="0" borderId="0" xfId="0" applyFont="1" applyFill="1" applyBorder="1" applyAlignment="1">
      <alignment horizontal="center" vertical="center" wrapText="1"/>
    </xf>
    <xf numFmtId="2" fontId="68" fillId="0" borderId="0" xfId="0" applyNumberFormat="1" applyFont="1" applyFill="1" applyAlignment="1">
      <alignment horizontal="center" vertical="center"/>
    </xf>
    <xf numFmtId="0" fontId="75" fillId="0" borderId="0" xfId="0" applyFont="1" applyAlignment="1">
      <alignment horizontal="center" vertical="center"/>
    </xf>
    <xf numFmtId="0" fontId="75" fillId="0" borderId="91" xfId="0" applyFont="1" applyBorder="1" applyAlignment="1">
      <alignment horizontal="center" vertical="center"/>
    </xf>
    <xf numFmtId="0" fontId="75" fillId="0" borderId="0" xfId="0" applyFont="1" applyBorder="1" applyAlignment="1">
      <alignment horizontal="center" vertical="center"/>
    </xf>
    <xf numFmtId="0" fontId="75" fillId="0" borderId="92" xfId="0" applyFont="1" applyBorder="1" applyAlignment="1">
      <alignment horizontal="center" vertical="center"/>
    </xf>
    <xf numFmtId="0" fontId="73" fillId="0" borderId="0" xfId="0" applyFont="1" applyAlignment="1">
      <alignment horizontal="left" vertical="center"/>
    </xf>
    <xf numFmtId="0" fontId="76" fillId="0" borderId="92" xfId="0" applyFont="1" applyBorder="1" applyAlignment="1">
      <alignment horizontal="left" vertical="center"/>
    </xf>
    <xf numFmtId="0" fontId="77" fillId="0" borderId="93" xfId="0" applyFont="1" applyBorder="1" applyAlignment="1">
      <alignment horizontal="center" vertical="center"/>
    </xf>
    <xf numFmtId="0" fontId="77" fillId="0" borderId="0" xfId="0" applyFont="1" applyBorder="1" applyAlignment="1">
      <alignment horizontal="center" vertical="center"/>
    </xf>
    <xf numFmtId="0" fontId="77" fillId="0" borderId="94" xfId="0" applyFont="1" applyBorder="1" applyAlignment="1">
      <alignment horizontal="center" vertical="center"/>
    </xf>
    <xf numFmtId="0" fontId="78" fillId="0" borderId="41" xfId="0" applyFont="1" applyBorder="1" applyAlignment="1">
      <alignment horizontal="center" vertical="center" wrapText="1"/>
    </xf>
    <xf numFmtId="0" fontId="78" fillId="0" borderId="46" xfId="0" applyFont="1" applyBorder="1" applyAlignment="1">
      <alignment horizontal="center" vertical="center" wrapText="1"/>
    </xf>
    <xf numFmtId="0" fontId="12" fillId="35" borderId="26" xfId="0" applyFont="1" applyFill="1" applyBorder="1" applyAlignment="1">
      <alignment horizontal="center" vertical="center" wrapText="1"/>
    </xf>
    <xf numFmtId="0" fontId="75" fillId="0" borderId="95" xfId="0" applyFont="1" applyBorder="1" applyAlignment="1">
      <alignment horizontal="center" vertical="center" wrapText="1"/>
    </xf>
    <xf numFmtId="0" fontId="75" fillId="0" borderId="0" xfId="0" applyFont="1" applyBorder="1" applyAlignment="1">
      <alignment horizontal="center" vertical="center" wrapText="1"/>
    </xf>
    <xf numFmtId="0" fontId="78" fillId="35" borderId="96" xfId="0" applyFont="1" applyFill="1" applyBorder="1" applyAlignment="1">
      <alignment horizontal="center" vertical="center" wrapText="1"/>
    </xf>
    <xf numFmtId="0" fontId="79" fillId="0" borderId="26" xfId="0" applyFont="1" applyFill="1" applyBorder="1" applyAlignment="1">
      <alignment horizontal="center" vertical="center" wrapText="1"/>
    </xf>
    <xf numFmtId="0" fontId="78" fillId="35" borderId="26" xfId="0" applyFont="1" applyFill="1" applyBorder="1" applyAlignment="1">
      <alignment horizontal="center" vertical="center" wrapText="1"/>
    </xf>
    <xf numFmtId="0" fontId="75" fillId="0" borderId="91" xfId="0" applyFont="1" applyBorder="1" applyAlignment="1">
      <alignment horizontal="center" vertical="center" wrapText="1"/>
    </xf>
    <xf numFmtId="0" fontId="75" fillId="0" borderId="41" xfId="0" applyFont="1" applyFill="1" applyBorder="1" applyAlignment="1">
      <alignment horizontal="center" vertical="center" wrapText="1"/>
    </xf>
    <xf numFmtId="0" fontId="70" fillId="0" borderId="41" xfId="0" applyFont="1" applyBorder="1" applyAlignment="1">
      <alignment horizontal="center" vertical="center"/>
    </xf>
    <xf numFmtId="0" fontId="89" fillId="0" borderId="41" xfId="0" applyFont="1" applyBorder="1" applyAlignment="1">
      <alignment horizontal="center" vertical="center"/>
    </xf>
    <xf numFmtId="0" fontId="25" fillId="0" borderId="41" xfId="0" applyFont="1" applyBorder="1" applyAlignment="1">
      <alignment horizontal="center" vertical="center"/>
    </xf>
    <xf numFmtId="0" fontId="25" fillId="35" borderId="26" xfId="0" applyFont="1" applyFill="1" applyBorder="1" applyAlignment="1">
      <alignment horizontal="left" vertical="center" indent="1"/>
    </xf>
    <xf numFmtId="0" fontId="25" fillId="0" borderId="95" xfId="0" applyFont="1" applyBorder="1" applyAlignment="1">
      <alignment horizontal="center" vertical="center"/>
    </xf>
    <xf numFmtId="0" fontId="19" fillId="0" borderId="32" xfId="0" applyFont="1" applyBorder="1" applyAlignment="1">
      <alignment horizontal="center" vertical="center"/>
    </xf>
    <xf numFmtId="2" fontId="91" fillId="0" borderId="97" xfId="0" applyNumberFormat="1" applyFont="1" applyBorder="1" applyAlignment="1">
      <alignment horizontal="center" vertical="center" wrapText="1"/>
    </xf>
    <xf numFmtId="0" fontId="25" fillId="0" borderId="46" xfId="0" applyFont="1" applyFill="1" applyBorder="1" applyAlignment="1">
      <alignment horizontal="left" vertical="center" indent="1"/>
    </xf>
    <xf numFmtId="0" fontId="25" fillId="35" borderId="46" xfId="0" applyFont="1" applyFill="1" applyBorder="1" applyAlignment="1">
      <alignment horizontal="left" vertical="center" indent="1"/>
    </xf>
    <xf numFmtId="0" fontId="19" fillId="24" borderId="41" xfId="0" applyFont="1" applyFill="1" applyBorder="1" applyAlignment="1">
      <alignment horizontal="center" vertical="center"/>
    </xf>
    <xf numFmtId="0" fontId="10" fillId="24" borderId="41" xfId="0" applyFont="1" applyFill="1" applyBorder="1" applyAlignment="1">
      <alignment horizontal="center" vertical="center"/>
    </xf>
    <xf numFmtId="2" fontId="92" fillId="0" borderId="98" xfId="0" applyNumberFormat="1" applyFont="1" applyBorder="1" applyAlignment="1">
      <alignment horizontal="center" vertical="center"/>
    </xf>
    <xf numFmtId="0" fontId="93" fillId="0" borderId="44" xfId="0" applyFont="1" applyBorder="1" applyAlignment="1">
      <alignment horizontal="center" vertical="center"/>
    </xf>
    <xf numFmtId="0" fontId="93" fillId="0" borderId="19" xfId="0" applyFont="1" applyBorder="1" applyAlignment="1">
      <alignment horizontal="center" vertical="center"/>
    </xf>
    <xf numFmtId="10" fontId="5" fillId="0" borderId="17" xfId="0" applyNumberFormat="1" applyFont="1" applyBorder="1" applyAlignment="1">
      <alignment horizontal="center" vertical="center"/>
    </xf>
    <xf numFmtId="9" fontId="19" fillId="0" borderId="55" xfId="72" applyNumberFormat="1" applyFont="1" applyFill="1" applyBorder="1" applyAlignment="1">
      <alignment horizontal="center" vertical="center"/>
    </xf>
    <xf numFmtId="9" fontId="75" fillId="0" borderId="99" xfId="72" applyFont="1" applyBorder="1" applyAlignment="1">
      <alignment horizontal="center" vertical="center"/>
    </xf>
    <xf numFmtId="9" fontId="75" fillId="0" borderId="100" xfId="72" applyFont="1" applyFill="1" applyBorder="1" applyAlignment="1">
      <alignment horizontal="center" vertical="center"/>
    </xf>
    <xf numFmtId="2" fontId="94" fillId="0" borderId="101" xfId="72" applyNumberFormat="1" applyFont="1" applyBorder="1" applyAlignment="1">
      <alignment horizontal="center" vertical="center" wrapText="1"/>
    </xf>
    <xf numFmtId="1" fontId="75" fillId="0" borderId="53" xfId="72" applyNumberFormat="1" applyFont="1" applyBorder="1" applyAlignment="1">
      <alignment horizontal="center" vertical="center"/>
    </xf>
    <xf numFmtId="9" fontId="19" fillId="0" borderId="102" xfId="72" applyFont="1" applyBorder="1" applyAlignment="1">
      <alignment horizontal="center" vertical="center"/>
    </xf>
    <xf numFmtId="2" fontId="95" fillId="0" borderId="55" xfId="0" applyNumberFormat="1" applyFont="1" applyFill="1" applyBorder="1" applyAlignment="1">
      <alignment horizontal="center" vertical="center" wrapText="1"/>
    </xf>
    <xf numFmtId="0" fontId="75" fillId="0" borderId="103" xfId="0" applyFont="1" applyFill="1" applyBorder="1" applyAlignment="1">
      <alignment horizontal="center" vertical="center"/>
    </xf>
    <xf numFmtId="2" fontId="82" fillId="0" borderId="68" xfId="0" applyNumberFormat="1" applyFont="1" applyFill="1" applyBorder="1" applyAlignment="1">
      <alignment horizontal="center" vertical="center"/>
    </xf>
    <xf numFmtId="2" fontId="92" fillId="24" borderId="49" xfId="0" applyNumberFormat="1" applyFont="1" applyFill="1" applyBorder="1" applyAlignment="1">
      <alignment horizontal="center" vertical="center"/>
    </xf>
    <xf numFmtId="0" fontId="93" fillId="24" borderId="14" xfId="0" applyFont="1" applyFill="1" applyBorder="1" applyAlignment="1">
      <alignment horizontal="center" vertical="center"/>
    </xf>
    <xf numFmtId="0" fontId="93" fillId="24" borderId="10" xfId="0" applyFont="1" applyFill="1" applyBorder="1" applyAlignment="1">
      <alignment horizontal="center" vertical="center"/>
    </xf>
    <xf numFmtId="10" fontId="5" fillId="24" borderId="13" xfId="0" applyNumberFormat="1" applyFont="1" applyFill="1" applyBorder="1" applyAlignment="1">
      <alignment horizontal="center" vertical="center"/>
    </xf>
    <xf numFmtId="9" fontId="19" fillId="24" borderId="49" xfId="72" applyNumberFormat="1" applyFont="1" applyFill="1" applyBorder="1" applyAlignment="1">
      <alignment horizontal="center" vertical="center"/>
    </xf>
    <xf numFmtId="0" fontId="75" fillId="24" borderId="104" xfId="0" applyFont="1" applyFill="1" applyBorder="1" applyAlignment="1">
      <alignment horizontal="center" vertical="center"/>
    </xf>
    <xf numFmtId="0" fontId="75" fillId="0" borderId="15" xfId="0" applyFont="1" applyFill="1" applyBorder="1" applyAlignment="1">
      <alignment horizontal="center" vertical="center"/>
    </xf>
    <xf numFmtId="2" fontId="94" fillId="24" borderId="105" xfId="72" applyNumberFormat="1" applyFont="1" applyFill="1" applyBorder="1" applyAlignment="1">
      <alignment horizontal="center" vertical="center" wrapText="1"/>
    </xf>
    <xf numFmtId="1" fontId="75" fillId="24" borderId="10" xfId="72" applyNumberFormat="1" applyFont="1" applyFill="1" applyBorder="1" applyAlignment="1">
      <alignment horizontal="center" vertical="center"/>
    </xf>
    <xf numFmtId="9" fontId="19" fillId="24" borderId="77" xfId="72" applyFont="1" applyFill="1" applyBorder="1" applyAlignment="1">
      <alignment horizontal="center" vertical="center"/>
    </xf>
    <xf numFmtId="2" fontId="95" fillId="24" borderId="49" xfId="0" applyNumberFormat="1" applyFont="1" applyFill="1" applyBorder="1" applyAlignment="1">
      <alignment horizontal="center" vertical="center" wrapText="1"/>
    </xf>
    <xf numFmtId="0" fontId="75" fillId="24" borderId="56" xfId="0" applyFont="1" applyFill="1" applyBorder="1" applyAlignment="1">
      <alignment horizontal="center" vertical="center"/>
    </xf>
    <xf numFmtId="2" fontId="82" fillId="24" borderId="57" xfId="0" applyNumberFormat="1" applyFont="1" applyFill="1" applyBorder="1" applyAlignment="1">
      <alignment horizontal="center" vertical="center"/>
    </xf>
    <xf numFmtId="2" fontId="92" fillId="0" borderId="49" xfId="0" applyNumberFormat="1" applyFont="1" applyBorder="1" applyAlignment="1">
      <alignment horizontal="center" vertical="center"/>
    </xf>
    <xf numFmtId="0" fontId="93" fillId="0" borderId="14" xfId="0" applyFont="1" applyBorder="1" applyAlignment="1">
      <alignment horizontal="center" vertical="center"/>
    </xf>
    <xf numFmtId="0" fontId="93" fillId="0" borderId="10" xfId="0" applyFont="1" applyBorder="1" applyAlignment="1">
      <alignment horizontal="center" vertical="center"/>
    </xf>
    <xf numFmtId="10" fontId="5" fillId="0" borderId="13" xfId="0" applyNumberFormat="1" applyFont="1" applyBorder="1" applyAlignment="1">
      <alignment horizontal="center" vertical="center"/>
    </xf>
    <xf numFmtId="9" fontId="19" fillId="0" borderId="49" xfId="72" applyNumberFormat="1" applyFont="1" applyFill="1" applyBorder="1" applyAlignment="1">
      <alignment horizontal="center" vertical="center"/>
    </xf>
    <xf numFmtId="0" fontId="75" fillId="0" borderId="104" xfId="0" applyFont="1" applyBorder="1" applyAlignment="1">
      <alignment horizontal="center" vertical="center"/>
    </xf>
    <xf numFmtId="2" fontId="94" fillId="0" borderId="105" xfId="72" applyNumberFormat="1" applyFont="1" applyBorder="1" applyAlignment="1">
      <alignment horizontal="center" vertical="center" wrapText="1"/>
    </xf>
    <xf numFmtId="1" fontId="75" fillId="0" borderId="10" xfId="72" applyNumberFormat="1" applyFont="1" applyBorder="1" applyAlignment="1">
      <alignment horizontal="center" vertical="center"/>
    </xf>
    <xf numFmtId="9" fontId="19" fillId="0" borderId="77" xfId="72" applyFont="1" applyBorder="1" applyAlignment="1">
      <alignment horizontal="center" vertical="center"/>
    </xf>
    <xf numFmtId="2" fontId="95" fillId="0" borderId="49" xfId="0" applyNumberFormat="1" applyFont="1" applyFill="1" applyBorder="1" applyAlignment="1">
      <alignment horizontal="center" vertical="center" wrapText="1"/>
    </xf>
    <xf numFmtId="0" fontId="75" fillId="0" borderId="56" xfId="0" applyFont="1" applyFill="1" applyBorder="1" applyAlignment="1">
      <alignment horizontal="center" vertical="center"/>
    </xf>
    <xf numFmtId="2" fontId="82" fillId="0" borderId="57" xfId="0" applyNumberFormat="1" applyFont="1" applyFill="1" applyBorder="1" applyAlignment="1">
      <alignment horizontal="center" vertical="center"/>
    </xf>
    <xf numFmtId="2" fontId="92" fillId="24" borderId="82" xfId="0" applyNumberFormat="1" applyFont="1" applyFill="1" applyBorder="1" applyAlignment="1">
      <alignment horizontal="center" vertical="center"/>
    </xf>
    <xf numFmtId="0" fontId="93" fillId="24" borderId="85" xfId="0" applyFont="1" applyFill="1" applyBorder="1" applyAlignment="1">
      <alignment horizontal="center" vertical="center"/>
    </xf>
    <xf numFmtId="0" fontId="93" fillId="24" borderId="60" xfId="0" applyFont="1" applyFill="1" applyBorder="1" applyAlignment="1">
      <alignment horizontal="center" vertical="center"/>
    </xf>
    <xf numFmtId="10" fontId="5" fillId="24" borderId="106" xfId="0" applyNumberFormat="1" applyFont="1" applyFill="1" applyBorder="1" applyAlignment="1">
      <alignment horizontal="center" vertical="center"/>
    </xf>
    <xf numFmtId="2" fontId="94" fillId="24" borderId="107" xfId="72" applyNumberFormat="1" applyFont="1" applyFill="1" applyBorder="1" applyAlignment="1">
      <alignment horizontal="center" vertical="center" wrapText="1"/>
    </xf>
    <xf numFmtId="1" fontId="75" fillId="24" borderId="60" xfId="72" applyNumberFormat="1" applyFont="1" applyFill="1" applyBorder="1" applyAlignment="1">
      <alignment horizontal="center" vertical="center"/>
    </xf>
    <xf numFmtId="9" fontId="19" fillId="24" borderId="108" xfId="72" applyFont="1" applyFill="1" applyBorder="1" applyAlignment="1">
      <alignment horizontal="center" vertical="center"/>
    </xf>
    <xf numFmtId="2" fontId="95" fillId="24" borderId="82" xfId="0" applyNumberFormat="1" applyFont="1" applyFill="1" applyBorder="1" applyAlignment="1">
      <alignment horizontal="center" vertical="center" wrapText="1"/>
    </xf>
    <xf numFmtId="0" fontId="75" fillId="24" borderId="59" xfId="0" applyFont="1" applyFill="1" applyBorder="1" applyAlignment="1">
      <alignment horizontal="center" vertical="center"/>
    </xf>
    <xf numFmtId="2" fontId="82" fillId="24" borderId="61" xfId="0" applyNumberFormat="1" applyFont="1" applyFill="1" applyBorder="1" applyAlignment="1">
      <alignment horizontal="center" vertical="center"/>
    </xf>
    <xf numFmtId="2" fontId="96" fillId="29" borderId="98" xfId="0" applyNumberFormat="1" applyFont="1" applyFill="1" applyBorder="1" applyAlignment="1">
      <alignment horizontal="center" vertical="center"/>
    </xf>
    <xf numFmtId="0" fontId="75" fillId="0" borderId="109" xfId="0" applyFont="1" applyBorder="1" applyAlignment="1">
      <alignment horizontal="center" vertical="center"/>
    </xf>
    <xf numFmtId="0" fontId="75" fillId="0" borderId="18" xfId="0" applyFont="1" applyFill="1" applyBorder="1" applyAlignment="1">
      <alignment horizontal="center" vertical="center"/>
    </xf>
    <xf numFmtId="2" fontId="94" fillId="0" borderId="110" xfId="72" applyNumberFormat="1" applyFont="1" applyBorder="1" applyAlignment="1">
      <alignment horizontal="center" vertical="center" wrapText="1"/>
    </xf>
    <xf numFmtId="1" fontId="75" fillId="0" borderId="19" xfId="72" applyNumberFormat="1" applyFont="1" applyBorder="1" applyAlignment="1">
      <alignment horizontal="center" vertical="center"/>
    </xf>
    <xf numFmtId="9" fontId="19" fillId="0" borderId="111" xfId="72" applyFont="1" applyBorder="1" applyAlignment="1">
      <alignment horizontal="center" vertical="center"/>
    </xf>
    <xf numFmtId="2" fontId="20" fillId="29" borderId="98" xfId="0" applyNumberFormat="1" applyFont="1" applyFill="1" applyBorder="1" applyAlignment="1">
      <alignment horizontal="center" vertical="center" wrapText="1"/>
    </xf>
    <xf numFmtId="2" fontId="96" fillId="29" borderId="49" xfId="0" applyNumberFormat="1" applyFont="1" applyFill="1" applyBorder="1" applyAlignment="1">
      <alignment horizontal="center" vertical="center"/>
    </xf>
    <xf numFmtId="2" fontId="20" fillId="29" borderId="49" xfId="0" applyNumberFormat="1" applyFont="1" applyFill="1" applyBorder="1" applyAlignment="1">
      <alignment horizontal="center" vertical="center" wrapText="1"/>
    </xf>
    <xf numFmtId="2" fontId="96" fillId="29" borderId="82" xfId="0" applyNumberFormat="1" applyFont="1" applyFill="1" applyBorder="1" applyAlignment="1">
      <alignment horizontal="center" vertical="center"/>
    </xf>
    <xf numFmtId="9" fontId="19" fillId="24" borderId="82" xfId="72" applyNumberFormat="1" applyFont="1" applyFill="1" applyBorder="1" applyAlignment="1">
      <alignment horizontal="center" vertical="center"/>
    </xf>
    <xf numFmtId="0" fontId="75" fillId="24" borderId="112" xfId="0" applyFont="1" applyFill="1" applyBorder="1" applyAlignment="1">
      <alignment horizontal="center" vertical="center"/>
    </xf>
    <xf numFmtId="0" fontId="75" fillId="0" borderId="113" xfId="0" applyFont="1" applyFill="1" applyBorder="1" applyAlignment="1">
      <alignment horizontal="center" vertical="center"/>
    </xf>
    <xf numFmtId="2" fontId="20" fillId="29" borderId="82" xfId="0" applyNumberFormat="1" applyFont="1" applyFill="1" applyBorder="1" applyAlignment="1">
      <alignment horizontal="center" vertical="center" wrapText="1"/>
    </xf>
    <xf numFmtId="0" fontId="0" fillId="0" borderId="114" xfId="0" applyBorder="1"/>
    <xf numFmtId="0" fontId="0" fillId="0" borderId="25" xfId="0" applyFill="1" applyBorder="1"/>
    <xf numFmtId="0" fontId="75" fillId="0" borderId="115" xfId="0" applyFont="1" applyBorder="1" applyAlignment="1">
      <alignment horizontal="center" vertical="center"/>
    </xf>
    <xf numFmtId="0" fontId="75" fillId="0" borderId="25" xfId="0" applyFont="1" applyBorder="1" applyAlignment="1">
      <alignment horizontal="center" vertical="center"/>
    </xf>
    <xf numFmtId="0" fontId="0" fillId="0" borderId="91" xfId="0" applyBorder="1"/>
    <xf numFmtId="0" fontId="0" fillId="0" borderId="0" xfId="0" applyFill="1" applyBorder="1"/>
    <xf numFmtId="0" fontId="75" fillId="0" borderId="0" xfId="0" applyFont="1" applyFill="1" applyBorder="1" applyAlignment="1">
      <alignment horizontal="center" vertical="center"/>
    </xf>
    <xf numFmtId="0" fontId="97" fillId="0" borderId="0" xfId="0" applyFont="1" applyAlignment="1">
      <alignment horizontal="center" vertical="center" wrapText="1"/>
    </xf>
    <xf numFmtId="0" fontId="0" fillId="26" borderId="24" xfId="0" applyFill="1" applyBorder="1" applyAlignment="1">
      <alignment vertical="center"/>
    </xf>
    <xf numFmtId="0" fontId="0" fillId="26" borderId="25" xfId="0" applyFill="1" applyBorder="1" applyAlignment="1">
      <alignment horizontal="center" vertical="center"/>
    </xf>
    <xf numFmtId="0" fontId="0" fillId="26" borderId="25" xfId="0" applyFill="1" applyBorder="1" applyAlignment="1">
      <alignment vertical="center"/>
    </xf>
    <xf numFmtId="0" fontId="0" fillId="26" borderId="26" xfId="0" applyFill="1" applyBorder="1" applyAlignment="1">
      <alignment vertical="center"/>
    </xf>
    <xf numFmtId="0" fontId="0" fillId="26" borderId="27" xfId="0" applyFill="1" applyBorder="1" applyAlignment="1">
      <alignment vertical="center"/>
    </xf>
    <xf numFmtId="0" fontId="0" fillId="26" borderId="28" xfId="0" applyFill="1" applyBorder="1" applyAlignment="1">
      <alignment vertical="center"/>
    </xf>
    <xf numFmtId="0" fontId="0" fillId="26" borderId="31" xfId="0" applyFill="1" applyBorder="1" applyAlignment="1">
      <alignment vertical="center"/>
    </xf>
    <xf numFmtId="0" fontId="0" fillId="26" borderId="33" xfId="0" applyFill="1" applyBorder="1" applyAlignment="1">
      <alignment vertical="center"/>
    </xf>
    <xf numFmtId="0" fontId="102" fillId="0" borderId="0" xfId="52" applyFont="1" applyAlignment="1" applyProtection="1">
      <alignment vertical="center"/>
    </xf>
    <xf numFmtId="0" fontId="102" fillId="0" borderId="0" xfId="52" applyFont="1" applyAlignment="1" applyProtection="1">
      <alignment horizontal="center" vertical="center"/>
    </xf>
    <xf numFmtId="0" fontId="0" fillId="24" borderId="60" xfId="0" applyFill="1" applyBorder="1" applyAlignment="1">
      <alignment horizontal="center" vertical="center"/>
    </xf>
    <xf numFmtId="0" fontId="0" fillId="0" borderId="60" xfId="0" applyBorder="1" applyAlignment="1">
      <alignment horizontal="center" vertical="center"/>
    </xf>
    <xf numFmtId="0" fontId="0" fillId="0" borderId="32" xfId="0" applyBorder="1" applyAlignment="1">
      <alignment horizontal="center" vertical="center"/>
    </xf>
    <xf numFmtId="0" fontId="0" fillId="26" borderId="32" xfId="0" applyFill="1" applyBorder="1" applyAlignment="1">
      <alignment horizontal="center"/>
    </xf>
    <xf numFmtId="0" fontId="7" fillId="26" borderId="32" xfId="0" applyFont="1" applyFill="1" applyBorder="1" applyAlignment="1">
      <alignment horizontal="center"/>
    </xf>
    <xf numFmtId="0" fontId="0" fillId="26" borderId="32" xfId="0" applyFill="1" applyBorder="1" applyAlignment="1"/>
    <xf numFmtId="0" fontId="106" fillId="0" borderId="0" xfId="52" applyFont="1" applyAlignment="1" applyProtection="1">
      <alignment vertical="center"/>
    </xf>
    <xf numFmtId="0" fontId="106" fillId="0" borderId="0" xfId="52" applyFont="1" applyAlignment="1" applyProtection="1">
      <alignment horizontal="right" vertical="center"/>
    </xf>
    <xf numFmtId="0" fontId="107" fillId="27" borderId="14"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0" fillId="0" borderId="32" xfId="0" applyBorder="1" applyAlignment="1"/>
    <xf numFmtId="0" fontId="23" fillId="26" borderId="10" xfId="0" applyFont="1" applyFill="1" applyBorder="1" applyAlignment="1">
      <alignment horizontal="center" vertical="center" wrapText="1"/>
    </xf>
    <xf numFmtId="0" fontId="107" fillId="27" borderId="10" xfId="0" applyFont="1" applyFill="1" applyBorder="1" applyAlignment="1">
      <alignment horizontal="center" vertical="center" wrapText="1"/>
    </xf>
    <xf numFmtId="0" fontId="99" fillId="0" borderId="0" xfId="0" applyFont="1" applyAlignment="1">
      <alignment horizontal="center" vertical="center"/>
    </xf>
    <xf numFmtId="0" fontId="105" fillId="0" borderId="0" xfId="52" applyFont="1" applyAlignment="1" applyProtection="1">
      <alignment horizontal="right" vertical="center"/>
    </xf>
    <xf numFmtId="0" fontId="108" fillId="0" borderId="0" xfId="52" applyFont="1" applyAlignment="1" applyProtection="1">
      <alignment horizontal="center" vertical="center"/>
    </xf>
    <xf numFmtId="0" fontId="70" fillId="0" borderId="35" xfId="0" applyFont="1" applyBorder="1" applyAlignment="1">
      <alignment horizontal="center" vertical="center"/>
    </xf>
    <xf numFmtId="0" fontId="69" fillId="0" borderId="35" xfId="0" applyFont="1" applyBorder="1" applyAlignment="1">
      <alignment horizontal="center" vertical="center"/>
    </xf>
    <xf numFmtId="0" fontId="69" fillId="0" borderId="36" xfId="0" applyFont="1" applyBorder="1" applyAlignment="1">
      <alignment horizontal="center" vertic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25" fillId="0" borderId="46" xfId="0" applyFont="1" applyBorder="1" applyAlignment="1">
      <alignment horizontal="center" vertical="center" textRotation="90"/>
    </xf>
    <xf numFmtId="0" fontId="73" fillId="0" borderId="116" xfId="0" applyFont="1" applyBorder="1" applyAlignment="1">
      <alignment horizontal="center" vertical="center" textRotation="90"/>
    </xf>
    <xf numFmtId="0" fontId="73" fillId="0" borderId="117" xfId="0" applyFont="1" applyBorder="1" applyAlignment="1">
      <alignment horizontal="center" vertical="center" textRotation="90"/>
    </xf>
    <xf numFmtId="0" fontId="82" fillId="0" borderId="118" xfId="0" applyFont="1" applyBorder="1" applyAlignment="1">
      <alignment horizontal="center" vertical="center" wrapText="1"/>
    </xf>
    <xf numFmtId="0" fontId="83" fillId="0" borderId="54" xfId="0" applyFont="1" applyBorder="1" applyAlignment="1">
      <alignment horizontal="center" vertical="center" wrapText="1"/>
    </xf>
    <xf numFmtId="0" fontId="98" fillId="0" borderId="0" xfId="0" applyFont="1" applyAlignment="1">
      <alignment horizontal="right" vertical="center"/>
    </xf>
    <xf numFmtId="49" fontId="6" fillId="24" borderId="10" xfId="0" applyNumberFormat="1" applyFont="1" applyFill="1" applyBorder="1" applyAlignment="1">
      <alignment horizontal="center" vertical="center"/>
    </xf>
    <xf numFmtId="49" fontId="6" fillId="24" borderId="12" xfId="0" applyNumberFormat="1" applyFont="1" applyFill="1" applyBorder="1" applyAlignment="1">
      <alignment horizontal="center" vertical="center"/>
    </xf>
    <xf numFmtId="49" fontId="6" fillId="26" borderId="10" xfId="0" applyNumberFormat="1" applyFont="1" applyFill="1" applyBorder="1" applyAlignment="1">
      <alignment horizontal="center" vertical="center"/>
    </xf>
    <xf numFmtId="49" fontId="6" fillId="24" borderId="56" xfId="0" applyNumberFormat="1" applyFont="1" applyFill="1" applyBorder="1" applyAlignment="1">
      <alignment horizontal="center" vertical="center"/>
    </xf>
    <xf numFmtId="49" fontId="2" fillId="24" borderId="56" xfId="0" applyNumberFormat="1" applyFont="1" applyFill="1" applyBorder="1" applyAlignment="1">
      <alignment horizontal="center" vertical="center"/>
    </xf>
    <xf numFmtId="49" fontId="2" fillId="24" borderId="59" xfId="0" applyNumberFormat="1" applyFont="1" applyFill="1" applyBorder="1" applyAlignment="1">
      <alignment horizontal="center" vertical="center"/>
    </xf>
    <xf numFmtId="49" fontId="6" fillId="24" borderId="43" xfId="0" applyNumberFormat="1" applyFont="1" applyFill="1" applyBorder="1" applyAlignment="1">
      <alignment horizontal="center" vertical="center"/>
    </xf>
    <xf numFmtId="49" fontId="6" fillId="26" borderId="19" xfId="0" applyNumberFormat="1" applyFont="1" applyFill="1" applyBorder="1" applyAlignment="1">
      <alignment horizontal="center" vertical="center"/>
    </xf>
    <xf numFmtId="49" fontId="6" fillId="26" borderId="22" xfId="0" applyNumberFormat="1" applyFont="1" applyFill="1" applyBorder="1" applyAlignment="1">
      <alignment horizontal="center" vertical="center"/>
    </xf>
    <xf numFmtId="49" fontId="6" fillId="26" borderId="60" xfId="0" applyNumberFormat="1" applyFont="1" applyFill="1" applyBorder="1" applyAlignment="1">
      <alignment horizontal="center" vertical="center"/>
    </xf>
    <xf numFmtId="0" fontId="0" fillId="0" borderId="10" xfId="0" applyBorder="1" applyAlignment="1">
      <alignment horizontal="center" vertical="center"/>
    </xf>
    <xf numFmtId="0" fontId="0" fillId="26" borderId="18" xfId="0" applyFill="1" applyBorder="1" applyAlignment="1">
      <alignment horizontal="left" vertical="center" indent="1"/>
    </xf>
    <xf numFmtId="0" fontId="32" fillId="27" borderId="119" xfId="0" applyFont="1" applyFill="1" applyBorder="1" applyAlignment="1">
      <alignment horizontal="center" vertical="center"/>
    </xf>
    <xf numFmtId="0" fontId="32" fillId="27" borderId="120" xfId="0" applyFont="1" applyFill="1" applyBorder="1" applyAlignment="1">
      <alignment horizontal="center" vertical="center"/>
    </xf>
    <xf numFmtId="0" fontId="32" fillId="27" borderId="121" xfId="0" applyFont="1" applyFill="1" applyBorder="1" applyAlignment="1">
      <alignment horizontal="center" vertical="center"/>
    </xf>
    <xf numFmtId="0" fontId="0" fillId="24" borderId="12" xfId="0" applyFill="1" applyBorder="1" applyAlignment="1">
      <alignment horizontal="center" vertical="center"/>
    </xf>
    <xf numFmtId="0" fontId="0" fillId="24" borderId="19" xfId="0" applyFill="1" applyBorder="1" applyAlignment="1">
      <alignment horizontal="center" vertical="center"/>
    </xf>
    <xf numFmtId="0" fontId="8" fillId="26" borderId="10" xfId="0" applyFont="1" applyFill="1" applyBorder="1" applyAlignment="1">
      <alignment horizontal="center" vertical="center"/>
    </xf>
    <xf numFmtId="0" fontId="0" fillId="24" borderId="10" xfId="0" applyFill="1" applyBorder="1" applyAlignment="1">
      <alignment horizontal="center" vertical="center"/>
    </xf>
    <xf numFmtId="0" fontId="30" fillId="26" borderId="12" xfId="0" applyFont="1" applyFill="1" applyBorder="1" applyAlignment="1">
      <alignment horizontal="center" vertical="center"/>
    </xf>
    <xf numFmtId="0" fontId="103" fillId="0" borderId="23" xfId="0" applyFont="1" applyBorder="1" applyAlignment="1">
      <alignment horizontal="center" vertical="center" wrapText="1"/>
    </xf>
    <xf numFmtId="0" fontId="103" fillId="0" borderId="58" xfId="0" applyFont="1" applyBorder="1" applyAlignment="1">
      <alignment horizontal="center" vertical="center" wrapText="1"/>
    </xf>
    <xf numFmtId="0" fontId="103" fillId="0" borderId="50" xfId="0" applyFont="1" applyBorder="1" applyAlignment="1">
      <alignment horizontal="center" vertical="center" wrapText="1"/>
    </xf>
    <xf numFmtId="0" fontId="103" fillId="0" borderId="17" xfId="0" applyFont="1" applyBorder="1" applyAlignment="1">
      <alignment horizontal="center" vertical="center" wrapText="1"/>
    </xf>
    <xf numFmtId="0" fontId="103" fillId="0" borderId="18" xfId="0" applyFont="1" applyBorder="1" applyAlignment="1">
      <alignment horizontal="center" vertical="center" wrapText="1"/>
    </xf>
    <xf numFmtId="0" fontId="103" fillId="0" borderId="44" xfId="0" applyFont="1" applyBorder="1" applyAlignment="1">
      <alignment horizontal="center" vertical="center" wrapText="1"/>
    </xf>
    <xf numFmtId="0" fontId="8" fillId="0" borderId="13" xfId="0" applyFont="1" applyBorder="1" applyAlignment="1">
      <alignment horizontal="center" vertical="center"/>
    </xf>
    <xf numFmtId="0" fontId="0" fillId="0" borderId="13" xfId="0" applyBorder="1" applyAlignment="1">
      <alignment horizontal="center" vertical="center"/>
    </xf>
    <xf numFmtId="49" fontId="2" fillId="26" borderId="24" xfId="0" applyNumberFormat="1" applyFont="1" applyFill="1" applyBorder="1" applyAlignment="1">
      <alignment horizontal="left" vertical="center"/>
    </xf>
    <xf numFmtId="49" fontId="2" fillId="26" borderId="25" xfId="0" applyNumberFormat="1" applyFont="1" applyFill="1" applyBorder="1" applyAlignment="1">
      <alignment horizontal="left" vertical="center"/>
    </xf>
    <xf numFmtId="49" fontId="2" fillId="26" borderId="26" xfId="0" applyNumberFormat="1" applyFont="1" applyFill="1" applyBorder="1" applyAlignment="1">
      <alignment horizontal="left" vertical="center"/>
    </xf>
    <xf numFmtId="49" fontId="2" fillId="26" borderId="31" xfId="0" applyNumberFormat="1" applyFont="1" applyFill="1" applyBorder="1" applyAlignment="1">
      <alignment horizontal="left" vertical="center"/>
    </xf>
    <xf numFmtId="49" fontId="2" fillId="26" borderId="32" xfId="0" applyNumberFormat="1" applyFont="1" applyFill="1" applyBorder="1" applyAlignment="1">
      <alignment horizontal="left" vertical="center"/>
    </xf>
    <xf numFmtId="49" fontId="2" fillId="26" borderId="33" xfId="0" applyNumberFormat="1" applyFont="1" applyFill="1" applyBorder="1" applyAlignment="1">
      <alignment horizontal="left" vertical="center"/>
    </xf>
    <xf numFmtId="49" fontId="2" fillId="26" borderId="10" xfId="0" applyNumberFormat="1" applyFont="1" applyFill="1" applyBorder="1" applyAlignment="1">
      <alignment horizontal="center" vertical="center"/>
    </xf>
    <xf numFmtId="49" fontId="2" fillId="26" borderId="60" xfId="0" applyNumberFormat="1" applyFont="1" applyFill="1" applyBorder="1" applyAlignment="1">
      <alignment horizontal="center" vertical="center"/>
    </xf>
    <xf numFmtId="49" fontId="6" fillId="24" borderId="22" xfId="0" applyNumberFormat="1" applyFont="1" applyFill="1" applyBorder="1" applyAlignment="1">
      <alignment horizontal="center" vertical="center"/>
    </xf>
    <xf numFmtId="49" fontId="6" fillId="24" borderId="19" xfId="0" applyNumberFormat="1" applyFont="1" applyFill="1" applyBorder="1" applyAlignment="1">
      <alignment horizontal="center" vertical="center"/>
    </xf>
    <xf numFmtId="0" fontId="100"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49" fontId="6" fillId="24" borderId="47" xfId="0" applyNumberFormat="1" applyFont="1" applyFill="1" applyBorder="1" applyAlignment="1">
      <alignment horizontal="center" vertical="center"/>
    </xf>
    <xf numFmtId="49" fontId="6" fillId="26" borderId="47" xfId="0" applyNumberFormat="1" applyFont="1" applyFill="1" applyBorder="1" applyAlignment="1">
      <alignment horizontal="center" vertical="center"/>
    </xf>
    <xf numFmtId="49" fontId="6" fillId="26" borderId="57" xfId="0" applyNumberFormat="1" applyFont="1" applyFill="1" applyBorder="1" applyAlignment="1">
      <alignment horizontal="center" vertical="center"/>
    </xf>
    <xf numFmtId="49" fontId="6" fillId="26" borderId="72" xfId="0" applyNumberFormat="1" applyFont="1" applyFill="1" applyBorder="1" applyAlignment="1">
      <alignment horizontal="center" vertical="center"/>
    </xf>
    <xf numFmtId="49" fontId="6" fillId="26" borderId="12" xfId="0" applyNumberFormat="1" applyFont="1" applyFill="1" applyBorder="1" applyAlignment="1">
      <alignment horizontal="center" vertical="center"/>
    </xf>
    <xf numFmtId="49" fontId="6" fillId="26" borderId="48" xfId="0" applyNumberFormat="1" applyFont="1" applyFill="1" applyBorder="1" applyAlignment="1">
      <alignment horizontal="center" vertical="center"/>
    </xf>
    <xf numFmtId="49" fontId="6" fillId="26" borderId="51" xfId="0" applyNumberFormat="1" applyFont="1" applyFill="1" applyBorder="1" applyAlignment="1">
      <alignment horizontal="center" vertical="center"/>
    </xf>
    <xf numFmtId="0" fontId="18" fillId="24" borderId="10" xfId="0" applyFont="1" applyFill="1" applyBorder="1" applyAlignment="1">
      <alignment horizontal="center" vertical="center"/>
    </xf>
    <xf numFmtId="0" fontId="18" fillId="0" borderId="10" xfId="0" applyFont="1" applyBorder="1" applyAlignment="1">
      <alignment horizontal="center" vertical="center"/>
    </xf>
    <xf numFmtId="49" fontId="6" fillId="24" borderId="45" xfId="0" applyNumberFormat="1" applyFont="1" applyFill="1" applyBorder="1" applyAlignment="1">
      <alignment horizontal="center" vertical="center"/>
    </xf>
    <xf numFmtId="49" fontId="6" fillId="24" borderId="103" xfId="0" applyNumberFormat="1" applyFont="1" applyFill="1" applyBorder="1" applyAlignment="1">
      <alignment horizontal="center" vertical="center"/>
    </xf>
    <xf numFmtId="0" fontId="20" fillId="0" borderId="12" xfId="0" applyFont="1" applyBorder="1" applyAlignment="1">
      <alignment horizontal="center" vertical="center"/>
    </xf>
    <xf numFmtId="0" fontId="20" fillId="0" borderId="19" xfId="0" applyFont="1" applyBorder="1" applyAlignment="1">
      <alignment horizontal="center" vertical="center"/>
    </xf>
    <xf numFmtId="0" fontId="8" fillId="0" borderId="10" xfId="0" applyFont="1" applyBorder="1" applyAlignment="1">
      <alignment horizontal="center" vertical="center"/>
    </xf>
    <xf numFmtId="0" fontId="3" fillId="24" borderId="22" xfId="0" applyFont="1" applyFill="1" applyBorder="1" applyAlignment="1">
      <alignment horizontal="center" vertical="center"/>
    </xf>
    <xf numFmtId="0" fontId="3" fillId="26" borderId="0" xfId="0" applyFont="1" applyFill="1" applyBorder="1" applyAlignment="1">
      <alignment horizontal="center" vertical="center"/>
    </xf>
    <xf numFmtId="0" fontId="3" fillId="26" borderId="12" xfId="0" applyFont="1" applyFill="1" applyBorder="1" applyAlignment="1">
      <alignment horizontal="center" vertical="center"/>
    </xf>
    <xf numFmtId="0" fontId="3" fillId="26" borderId="22" xfId="0" applyFont="1" applyFill="1" applyBorder="1" applyAlignment="1">
      <alignment horizontal="center" vertical="center"/>
    </xf>
    <xf numFmtId="0" fontId="18" fillId="26" borderId="12" xfId="0" applyFont="1" applyFill="1" applyBorder="1" applyAlignment="1">
      <alignment horizontal="center" vertical="center"/>
    </xf>
    <xf numFmtId="0" fontId="18" fillId="26" borderId="22" xfId="0" applyFont="1" applyFill="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34" fillId="26" borderId="0" xfId="0" applyFont="1" applyFill="1" applyBorder="1" applyAlignment="1">
      <alignment horizontal="center" vertical="center"/>
    </xf>
    <xf numFmtId="0" fontId="14" fillId="26" borderId="0" xfId="0" applyFont="1" applyFill="1"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3" fillId="24" borderId="12" xfId="0" applyFont="1" applyFill="1" applyBorder="1" applyAlignment="1">
      <alignment horizontal="center" vertical="center"/>
    </xf>
    <xf numFmtId="49" fontId="4" fillId="24" borderId="12" xfId="0" applyNumberFormat="1" applyFont="1" applyFill="1" applyBorder="1" applyAlignment="1">
      <alignment horizontal="center" vertical="center"/>
    </xf>
    <xf numFmtId="49" fontId="4" fillId="24" borderId="43" xfId="0" applyNumberFormat="1" applyFont="1" applyFill="1" applyBorder="1" applyAlignment="1">
      <alignment horizontal="center" vertical="center"/>
    </xf>
    <xf numFmtId="49" fontId="4" fillId="24" borderId="19" xfId="0" applyNumberFormat="1" applyFont="1" applyFill="1" applyBorder="1" applyAlignment="1">
      <alignment horizontal="center" vertical="center"/>
    </xf>
    <xf numFmtId="49" fontId="4" fillId="26" borderId="72" xfId="0" applyNumberFormat="1" applyFont="1" applyFill="1" applyBorder="1" applyAlignment="1">
      <alignment horizontal="center" vertical="center"/>
    </xf>
    <xf numFmtId="49" fontId="4" fillId="26" borderId="68" xfId="0" applyNumberFormat="1" applyFont="1" applyFill="1" applyBorder="1" applyAlignment="1">
      <alignment horizontal="center" vertical="center"/>
    </xf>
    <xf numFmtId="49" fontId="4" fillId="26" borderId="89" xfId="0" applyNumberFormat="1" applyFont="1" applyFill="1" applyBorder="1" applyAlignment="1">
      <alignment horizontal="center" vertical="center"/>
    </xf>
    <xf numFmtId="49" fontId="4" fillId="24" borderId="47" xfId="0" applyNumberFormat="1" applyFont="1" applyFill="1" applyBorder="1" applyAlignment="1">
      <alignment horizontal="center" vertical="center"/>
    </xf>
    <xf numFmtId="49" fontId="4" fillId="26" borderId="12" xfId="0" applyNumberFormat="1" applyFont="1" applyFill="1" applyBorder="1" applyAlignment="1">
      <alignment horizontal="center" vertical="center"/>
    </xf>
    <xf numFmtId="49" fontId="4" fillId="26" borderId="19" xfId="0" applyNumberFormat="1" applyFont="1" applyFill="1" applyBorder="1" applyAlignment="1">
      <alignment horizontal="center" vertical="center"/>
    </xf>
    <xf numFmtId="49" fontId="4" fillId="26" borderId="43" xfId="0" applyNumberFormat="1" applyFont="1" applyFill="1" applyBorder="1" applyAlignment="1">
      <alignment horizontal="center" vertical="center"/>
    </xf>
    <xf numFmtId="49" fontId="4" fillId="26" borderId="47" xfId="0" applyNumberFormat="1" applyFont="1" applyFill="1" applyBorder="1" applyAlignment="1">
      <alignment horizontal="center" vertical="center"/>
    </xf>
    <xf numFmtId="49" fontId="4" fillId="26" borderId="48" xfId="0" applyNumberFormat="1" applyFont="1" applyFill="1" applyBorder="1" applyAlignment="1">
      <alignment horizontal="center" vertical="center"/>
    </xf>
    <xf numFmtId="49" fontId="4" fillId="24" borderId="45" xfId="0" applyNumberFormat="1" applyFont="1" applyFill="1" applyBorder="1" applyAlignment="1">
      <alignment horizontal="center" vertical="center"/>
    </xf>
    <xf numFmtId="49" fontId="4" fillId="24" borderId="103" xfId="0" applyNumberFormat="1" applyFont="1" applyFill="1" applyBorder="1" applyAlignment="1">
      <alignment horizontal="center" vertical="center"/>
    </xf>
    <xf numFmtId="49" fontId="4" fillId="24" borderId="70" xfId="0" applyNumberFormat="1" applyFont="1" applyFill="1" applyBorder="1" applyAlignment="1">
      <alignment horizontal="center" vertical="center"/>
    </xf>
    <xf numFmtId="0" fontId="3" fillId="24" borderId="0" xfId="0" applyFont="1" applyFill="1" applyBorder="1" applyAlignment="1">
      <alignment horizontal="center" vertical="center"/>
    </xf>
    <xf numFmtId="49" fontId="4" fillId="24" borderId="42" xfId="0" applyNumberFormat="1" applyFont="1" applyFill="1" applyBorder="1" applyAlignment="1">
      <alignment horizontal="center" vertical="center"/>
    </xf>
    <xf numFmtId="0" fontId="3" fillId="24" borderId="10" xfId="0" applyFont="1" applyFill="1" applyBorder="1" applyAlignment="1">
      <alignment horizontal="center" vertical="center"/>
    </xf>
    <xf numFmtId="0" fontId="12" fillId="26" borderId="12" xfId="0" applyFont="1" applyFill="1" applyBorder="1" applyAlignment="1">
      <alignment horizontal="center" vertical="center"/>
    </xf>
    <xf numFmtId="0" fontId="12" fillId="26" borderId="19" xfId="0" applyFont="1" applyFill="1" applyBorder="1" applyAlignment="1">
      <alignment horizontal="center" vertical="center"/>
    </xf>
    <xf numFmtId="0" fontId="12" fillId="24" borderId="10" xfId="0" applyFont="1" applyFill="1" applyBorder="1" applyAlignment="1">
      <alignment horizontal="center" vertical="center"/>
    </xf>
    <xf numFmtId="0" fontId="8" fillId="26" borderId="12" xfId="0" applyFont="1" applyFill="1" applyBorder="1" applyAlignment="1">
      <alignment horizontal="center" vertical="center"/>
    </xf>
    <xf numFmtId="0" fontId="8" fillId="26" borderId="19" xfId="0" applyFont="1" applyFill="1" applyBorder="1" applyAlignment="1">
      <alignment horizontal="center" vertical="center"/>
    </xf>
    <xf numFmtId="0" fontId="14" fillId="24" borderId="0" xfId="0" applyFont="1" applyFill="1" applyBorder="1" applyAlignment="1">
      <alignment horizontal="center" vertical="center"/>
    </xf>
    <xf numFmtId="0" fontId="36" fillId="27" borderId="10" xfId="0" applyFont="1" applyFill="1" applyBorder="1" applyAlignment="1">
      <alignment horizontal="center" vertical="center"/>
    </xf>
    <xf numFmtId="0" fontId="35" fillId="26" borderId="10" xfId="0" applyFont="1" applyFill="1" applyBorder="1" applyAlignment="1">
      <alignment horizontal="center" vertical="center"/>
    </xf>
    <xf numFmtId="0" fontId="23" fillId="0" borderId="23" xfId="0" applyFont="1" applyBorder="1" applyAlignment="1">
      <alignment horizontal="center" vertical="center" wrapText="1"/>
    </xf>
    <xf numFmtId="0" fontId="3" fillId="0" borderId="58" xfId="0" applyFont="1" applyBorder="1" applyAlignment="1">
      <alignment horizontal="center" vertical="center"/>
    </xf>
    <xf numFmtId="0" fontId="3" fillId="0" borderId="5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44" xfId="0" applyFont="1" applyBorder="1" applyAlignment="1">
      <alignment horizontal="center" vertical="center"/>
    </xf>
    <xf numFmtId="0" fontId="3" fillId="24" borderId="18" xfId="0" applyFont="1" applyFill="1" applyBorder="1" applyAlignment="1">
      <alignment horizontal="left" vertical="center" indent="1"/>
    </xf>
    <xf numFmtId="0" fontId="18" fillId="26" borderId="122" xfId="0" applyFont="1" applyFill="1" applyBorder="1" applyAlignment="1">
      <alignment horizontal="center" vertical="center"/>
    </xf>
    <xf numFmtId="0" fontId="18" fillId="26" borderId="123" xfId="0" applyFont="1" applyFill="1" applyBorder="1" applyAlignment="1">
      <alignment horizontal="center" vertical="center"/>
    </xf>
    <xf numFmtId="0" fontId="4" fillId="24" borderId="124" xfId="0" applyFont="1" applyFill="1" applyBorder="1" applyAlignment="1">
      <alignment horizontal="center" vertical="top"/>
    </xf>
    <xf numFmtId="0" fontId="4" fillId="24" borderId="0" xfId="0" applyFont="1" applyFill="1" applyBorder="1" applyAlignment="1">
      <alignment horizontal="center" vertical="top"/>
    </xf>
    <xf numFmtId="164" fontId="23" fillId="26" borderId="122" xfId="0" applyNumberFormat="1" applyFont="1" applyFill="1" applyBorder="1" applyAlignment="1">
      <alignment horizontal="center" vertical="center"/>
    </xf>
    <xf numFmtId="164" fontId="23" fillId="26" borderId="123" xfId="0" applyNumberFormat="1" applyFont="1" applyFill="1" applyBorder="1" applyAlignment="1">
      <alignment horizontal="center" vertical="center"/>
    </xf>
    <xf numFmtId="0" fontId="18" fillId="26" borderId="10" xfId="0" applyFont="1" applyFill="1" applyBorder="1" applyAlignment="1">
      <alignment horizontal="center" vertical="center"/>
    </xf>
    <xf numFmtId="164" fontId="23" fillId="24" borderId="122" xfId="0" applyNumberFormat="1" applyFont="1" applyFill="1" applyBorder="1" applyAlignment="1">
      <alignment horizontal="center" vertical="center"/>
    </xf>
    <xf numFmtId="164" fontId="23" fillId="24" borderId="123" xfId="0" applyNumberFormat="1" applyFont="1" applyFill="1" applyBorder="1" applyAlignment="1">
      <alignment horizontal="center" vertical="center"/>
    </xf>
    <xf numFmtId="164" fontId="38" fillId="24" borderId="10" xfId="0" applyNumberFormat="1" applyFont="1" applyFill="1" applyBorder="1" applyAlignment="1">
      <alignment horizontal="center" vertical="center"/>
    </xf>
    <xf numFmtId="164" fontId="38" fillId="24" borderId="12" xfId="0" applyNumberFormat="1" applyFont="1" applyFill="1" applyBorder="1" applyAlignment="1">
      <alignment horizontal="center" vertical="center"/>
    </xf>
    <xf numFmtId="164" fontId="38" fillId="26" borderId="10" xfId="0" applyNumberFormat="1" applyFont="1" applyFill="1" applyBorder="1" applyAlignment="1">
      <alignment horizontal="center" vertical="center"/>
    </xf>
    <xf numFmtId="164" fontId="38" fillId="26" borderId="12" xfId="0" applyNumberFormat="1" applyFont="1" applyFill="1" applyBorder="1" applyAlignment="1">
      <alignment horizontal="center" vertical="center"/>
    </xf>
    <xf numFmtId="0" fontId="18" fillId="24" borderId="122" xfId="0" applyFont="1" applyFill="1" applyBorder="1" applyAlignment="1">
      <alignment horizontal="center" vertical="center"/>
    </xf>
    <xf numFmtId="0" fontId="18" fillId="24" borderId="123" xfId="0" applyFont="1" applyFill="1" applyBorder="1" applyAlignment="1">
      <alignment horizontal="center" vertical="center"/>
    </xf>
    <xf numFmtId="0" fontId="18" fillId="24" borderId="13" xfId="0" applyFont="1" applyFill="1" applyBorder="1" applyAlignment="1">
      <alignment horizontal="center" vertical="center"/>
    </xf>
    <xf numFmtId="0" fontId="18" fillId="24" borderId="12" xfId="0" applyFont="1" applyFill="1" applyBorder="1" applyAlignment="1">
      <alignment horizontal="center" vertical="center"/>
    </xf>
    <xf numFmtId="0" fontId="12" fillId="26" borderId="10" xfId="0" applyFont="1" applyFill="1" applyBorder="1" applyAlignment="1">
      <alignment horizontal="center" vertical="center"/>
    </xf>
    <xf numFmtId="0" fontId="3" fillId="26" borderId="16" xfId="0" applyFont="1" applyFill="1" applyBorder="1" applyAlignment="1">
      <alignment horizontal="center" vertical="center"/>
    </xf>
    <xf numFmtId="0" fontId="3" fillId="26" borderId="10" xfId="0" applyFont="1" applyFill="1" applyBorder="1" applyAlignment="1">
      <alignment horizontal="center" vertical="center"/>
    </xf>
    <xf numFmtId="0" fontId="3" fillId="26" borderId="19" xfId="0" applyFont="1" applyFill="1" applyBorder="1" applyAlignment="1">
      <alignment horizontal="center" vertical="center"/>
    </xf>
    <xf numFmtId="0" fontId="3" fillId="26" borderId="29" xfId="0" applyFont="1" applyFill="1" applyBorder="1" applyAlignment="1">
      <alignment horizontal="center" vertical="center"/>
    </xf>
    <xf numFmtId="49" fontId="4" fillId="26" borderId="10" xfId="0" applyNumberFormat="1" applyFont="1" applyFill="1" applyBorder="1" applyAlignment="1">
      <alignment horizontal="center" vertical="center"/>
    </xf>
    <xf numFmtId="49" fontId="4" fillId="26" borderId="60" xfId="0" applyNumberFormat="1" applyFont="1" applyFill="1" applyBorder="1" applyAlignment="1">
      <alignment horizontal="center" vertical="center"/>
    </xf>
    <xf numFmtId="49" fontId="4" fillId="24" borderId="10" xfId="0" applyNumberFormat="1" applyFont="1" applyFill="1" applyBorder="1" applyAlignment="1">
      <alignment horizontal="center" vertical="center"/>
    </xf>
    <xf numFmtId="49" fontId="4" fillId="24" borderId="60" xfId="0" applyNumberFormat="1" applyFont="1" applyFill="1" applyBorder="1" applyAlignment="1">
      <alignment horizontal="center" vertical="center"/>
    </xf>
    <xf numFmtId="49" fontId="4" fillId="26" borderId="57" xfId="0" applyNumberFormat="1" applyFont="1" applyFill="1" applyBorder="1" applyAlignment="1">
      <alignment horizontal="center" vertical="center"/>
    </xf>
    <xf numFmtId="49" fontId="4" fillId="26" borderId="61" xfId="0" applyNumberFormat="1" applyFont="1" applyFill="1" applyBorder="1" applyAlignment="1">
      <alignment horizontal="center" vertical="center"/>
    </xf>
    <xf numFmtId="49" fontId="4" fillId="26" borderId="53" xfId="0" applyNumberFormat="1" applyFont="1" applyFill="1" applyBorder="1" applyAlignment="1">
      <alignment horizontal="center" vertical="center"/>
    </xf>
    <xf numFmtId="49" fontId="4" fillId="24" borderId="53" xfId="0" applyNumberFormat="1" applyFont="1" applyFill="1" applyBorder="1" applyAlignment="1">
      <alignment horizontal="center" vertical="center"/>
    </xf>
    <xf numFmtId="49" fontId="4" fillId="24" borderId="56" xfId="0" applyNumberFormat="1" applyFont="1" applyFill="1" applyBorder="1" applyAlignment="1">
      <alignment horizontal="center" vertical="center"/>
    </xf>
    <xf numFmtId="49" fontId="4" fillId="24" borderId="59" xfId="0" applyNumberFormat="1" applyFont="1" applyFill="1" applyBorder="1" applyAlignment="1">
      <alignment horizontal="center" vertical="center"/>
    </xf>
    <xf numFmtId="0" fontId="18" fillId="26" borderId="129" xfId="0" applyFont="1" applyFill="1" applyBorder="1" applyAlignment="1">
      <alignment horizontal="center" vertical="center"/>
    </xf>
    <xf numFmtId="49" fontId="4" fillId="24" borderId="52" xfId="0" applyNumberFormat="1" applyFont="1" applyFill="1" applyBorder="1" applyAlignment="1">
      <alignment horizontal="center" vertical="center"/>
    </xf>
    <xf numFmtId="0" fontId="39" fillId="25" borderId="0" xfId="0" applyFont="1" applyFill="1" applyBorder="1" applyAlignment="1">
      <alignment horizontal="center" vertical="center"/>
    </xf>
    <xf numFmtId="49" fontId="4" fillId="26" borderId="54" xfId="0" applyNumberFormat="1" applyFont="1" applyFill="1" applyBorder="1" applyAlignment="1">
      <alignment horizontal="center" vertical="center"/>
    </xf>
    <xf numFmtId="0" fontId="72" fillId="25" borderId="0" xfId="0" applyFont="1" applyFill="1" applyBorder="1" applyAlignment="1">
      <alignment horizontal="center" vertical="center"/>
    </xf>
    <xf numFmtId="164" fontId="38" fillId="24" borderId="19" xfId="0" applyNumberFormat="1" applyFont="1" applyFill="1" applyBorder="1" applyAlignment="1">
      <alignment horizontal="center" vertical="center"/>
    </xf>
    <xf numFmtId="164" fontId="38" fillId="26" borderId="19" xfId="0" applyNumberFormat="1" applyFont="1" applyFill="1" applyBorder="1" applyAlignment="1">
      <alignment horizontal="center" vertical="center"/>
    </xf>
    <xf numFmtId="0" fontId="18" fillId="26" borderId="13" xfId="0" applyFont="1" applyFill="1" applyBorder="1" applyAlignment="1">
      <alignment horizontal="center" vertical="center"/>
    </xf>
    <xf numFmtId="164" fontId="23" fillId="24" borderId="127" xfId="0" applyNumberFormat="1" applyFont="1" applyFill="1" applyBorder="1" applyAlignment="1">
      <alignment horizontal="center" vertical="center"/>
    </xf>
    <xf numFmtId="164" fontId="23" fillId="24" borderId="128" xfId="0" applyNumberFormat="1" applyFont="1" applyFill="1" applyBorder="1" applyAlignment="1">
      <alignment horizontal="center" vertical="center"/>
    </xf>
    <xf numFmtId="0" fontId="4" fillId="25" borderId="124" xfId="0" applyFont="1" applyFill="1" applyBorder="1" applyAlignment="1">
      <alignment horizontal="center" vertical="top"/>
    </xf>
    <xf numFmtId="0" fontId="4" fillId="25" borderId="0" xfId="0" applyFont="1" applyFill="1" applyBorder="1" applyAlignment="1">
      <alignment horizontal="center" vertical="top"/>
    </xf>
    <xf numFmtId="0" fontId="18" fillId="26" borderId="125" xfId="0" applyFont="1" applyFill="1" applyBorder="1" applyAlignment="1">
      <alignment horizontal="center" vertical="center"/>
    </xf>
    <xf numFmtId="0" fontId="18" fillId="26" borderId="126" xfId="0" applyFont="1" applyFill="1" applyBorder="1" applyAlignment="1">
      <alignment horizontal="center" vertical="center"/>
    </xf>
    <xf numFmtId="0" fontId="8" fillId="24" borderId="10" xfId="0" applyFont="1" applyFill="1" applyBorder="1" applyAlignment="1">
      <alignment horizontal="center" vertical="center"/>
    </xf>
    <xf numFmtId="0" fontId="3" fillId="25" borderId="18" xfId="0" applyFont="1" applyFill="1" applyBorder="1" applyAlignment="1">
      <alignment horizontal="left" vertical="center" indent="1"/>
    </xf>
    <xf numFmtId="0" fontId="14" fillId="25" borderId="0" xfId="0" applyFont="1" applyFill="1" applyBorder="1" applyAlignment="1">
      <alignment horizontal="center" vertical="center"/>
    </xf>
  </cellXfs>
  <cellStyles count="89">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20% - Accent1" xfId="7"/>
    <cellStyle name="20% - Accent2" xfId="8"/>
    <cellStyle name="20% - Accent3" xfId="9"/>
    <cellStyle name="20% - Accent4" xfId="10"/>
    <cellStyle name="20% - Accent5" xfId="11"/>
    <cellStyle name="20% - Accent6" xfId="12"/>
    <cellStyle name="40 % – Zvýraznění1" xfId="13" builtinId="31" customBuiltin="1"/>
    <cellStyle name="40 % – Zvýraznění2" xfId="14" builtinId="35" customBuiltin="1"/>
    <cellStyle name="40 % – Zvýraznění3" xfId="15" builtinId="39" customBuiltin="1"/>
    <cellStyle name="40 % – Zvýraznění4" xfId="16" builtinId="43" customBuiltin="1"/>
    <cellStyle name="40 % – Zvýraznění5" xfId="17" builtinId="47" customBuiltin="1"/>
    <cellStyle name="40 % – Zvýraznění6" xfId="18" builtinId="51" customBuiltin="1"/>
    <cellStyle name="40% - Accent1" xfId="19"/>
    <cellStyle name="40% - Accent2" xfId="20"/>
    <cellStyle name="40% - Accent3" xfId="21"/>
    <cellStyle name="40% - Accent4" xfId="22"/>
    <cellStyle name="40% - Accent5" xfId="23"/>
    <cellStyle name="40% - Accent6" xfId="24"/>
    <cellStyle name="60 % – Zvýraznění1" xfId="25" builtinId="32" customBuiltin="1"/>
    <cellStyle name="60 % – Zvýraznění2" xfId="26" builtinId="36" customBuiltin="1"/>
    <cellStyle name="60 % – Zvýraznění3" xfId="27" builtinId="40" customBuiltin="1"/>
    <cellStyle name="60 % – Zvýraznění4" xfId="28" builtinId="44" customBuiltin="1"/>
    <cellStyle name="60 % – Zvýraznění5" xfId="29" builtinId="48" customBuiltin="1"/>
    <cellStyle name="60 % – Zvýraznění6" xfId="30" builtinId="52" customBuiltin="1"/>
    <cellStyle name="60% - Accent1" xfId="31"/>
    <cellStyle name="60% - Accent2" xfId="32"/>
    <cellStyle name="60% - Accent3" xfId="33"/>
    <cellStyle name="60% - Accent4" xfId="34"/>
    <cellStyle name="60% - Accent5" xfId="35"/>
    <cellStyle name="60% - Accent6" xfId="36"/>
    <cellStyle name="Accent1" xfId="37"/>
    <cellStyle name="Accent2" xfId="38"/>
    <cellStyle name="Accent3" xfId="39"/>
    <cellStyle name="Accent4" xfId="40"/>
    <cellStyle name="Accent5" xfId="41"/>
    <cellStyle name="Accent6" xfId="42"/>
    <cellStyle name="Bad" xfId="43"/>
    <cellStyle name="Calculation" xfId="44"/>
    <cellStyle name="Celkem" xfId="45" builtinId="25" customBuiltin="1"/>
    <cellStyle name="Explanatory Text" xfId="46"/>
    <cellStyle name="Good" xfId="47"/>
    <cellStyle name="Heading 1" xfId="48"/>
    <cellStyle name="Heading 2" xfId="49"/>
    <cellStyle name="Heading 3" xfId="50"/>
    <cellStyle name="Heading 4" xfId="51"/>
    <cellStyle name="Hypertextový odkaz" xfId="52" builtinId="8"/>
    <cellStyle name="Check Cell" xfId="53"/>
    <cellStyle name="Chybně" xfId="54"/>
    <cellStyle name="Input" xfId="55"/>
    <cellStyle name="Kontrolní buňka" xfId="56" builtinId="23" customBuiltin="1"/>
    <cellStyle name="Linked Cell" xfId="57"/>
    <cellStyle name="meny_cvic-príkl P1" xfId="58"/>
    <cellStyle name="Nadpis 1" xfId="59" builtinId="16" customBuiltin="1"/>
    <cellStyle name="Nadpis 2" xfId="60" builtinId="17" customBuiltin="1"/>
    <cellStyle name="Nadpis 3" xfId="61" builtinId="18" customBuiltin="1"/>
    <cellStyle name="Nadpis 4" xfId="62" builtinId="19" customBuiltin="1"/>
    <cellStyle name="Název" xfId="63" builtinId="15" customBuiltin="1"/>
    <cellStyle name="Neutral" xfId="64"/>
    <cellStyle name="Neutrální" xfId="65" builtinId="28" customBuiltin="1"/>
    <cellStyle name="Normal 2" xfId="66"/>
    <cellStyle name="normální" xfId="0" builtinId="0"/>
    <cellStyle name="normální 2" xfId="67"/>
    <cellStyle name="Note" xfId="68"/>
    <cellStyle name="Output" xfId="69"/>
    <cellStyle name="Percent 2" xfId="70"/>
    <cellStyle name="Poznámka" xfId="71" builtinId="10" customBuiltin="1"/>
    <cellStyle name="procent" xfId="72" builtinId="5"/>
    <cellStyle name="Propojená buňka" xfId="73" builtinId="24" customBuiltin="1"/>
    <cellStyle name="Správně" xfId="74" builtinId="26" customBuiltin="1"/>
    <cellStyle name="Text upozornění" xfId="75" builtinId="11" customBuiltin="1"/>
    <cellStyle name="Title" xfId="76"/>
    <cellStyle name="Total" xfId="77"/>
    <cellStyle name="Vstup" xfId="78" builtinId="20" customBuiltin="1"/>
    <cellStyle name="Výpočet" xfId="79" builtinId="22" customBuiltin="1"/>
    <cellStyle name="Výstup" xfId="80" builtinId="21" customBuiltin="1"/>
    <cellStyle name="Vysvětlující text" xfId="81" builtinId="53" customBuiltin="1"/>
    <cellStyle name="Warning Text" xfId="82"/>
    <cellStyle name="Zvýraznění 1" xfId="83" builtinId="29" customBuiltin="1"/>
    <cellStyle name="Zvýraznění 2" xfId="84" builtinId="33" customBuiltin="1"/>
    <cellStyle name="Zvýraznění 3" xfId="85" builtinId="37" customBuiltin="1"/>
    <cellStyle name="Zvýraznění 4" xfId="86" builtinId="41" customBuiltin="1"/>
    <cellStyle name="Zvýraznění 5" xfId="87" builtinId="45" customBuiltin="1"/>
    <cellStyle name="Zvýraznění 6" xfId="88" builtinId="49" customBuiltin="1"/>
  </cellStyles>
  <dxfs count="7">
    <dxf>
      <font>
        <b/>
        <i val="0"/>
        <condense val="0"/>
        <extend val="0"/>
        <color indexed="10"/>
      </font>
    </dxf>
    <dxf>
      <font>
        <condense val="0"/>
        <extend val="0"/>
        <color indexed="55"/>
      </font>
      <fill>
        <patternFill>
          <bgColor indexed="10"/>
        </patternFill>
      </fill>
    </dxf>
    <dxf>
      <font>
        <condense val="0"/>
        <extend val="0"/>
        <color indexed="55"/>
      </font>
      <fill>
        <patternFill>
          <bgColor indexed="10"/>
        </patternFill>
      </fill>
    </dxf>
    <dxf>
      <font>
        <condense val="0"/>
        <extend val="0"/>
        <color indexed="55"/>
      </font>
      <fill>
        <patternFill>
          <bgColor indexed="10"/>
        </patternFill>
      </fill>
    </dxf>
    <dxf>
      <font>
        <b/>
        <i val="0"/>
        <condense val="0"/>
        <extend val="0"/>
        <color indexed="10"/>
      </font>
    </dxf>
    <dxf>
      <font>
        <b/>
        <i val="0"/>
        <condense val="0"/>
        <extend val="0"/>
        <color indexed="13"/>
      </font>
      <fill>
        <patternFill>
          <bgColor indexed="55"/>
        </patternFill>
      </fill>
    </dxf>
    <dxf>
      <font>
        <b/>
        <i val="0"/>
        <condense val="0"/>
        <extend val="0"/>
        <color indexed="1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wmf"/><Relationship Id="rId1" Type="http://schemas.openxmlformats.org/officeDocument/2006/relationships/image" Target="../media/image8.jpeg"/><Relationship Id="rId4" Type="http://schemas.openxmlformats.org/officeDocument/2006/relationships/image" Target="../media/image1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30</xdr:col>
      <xdr:colOff>68580</xdr:colOff>
      <xdr:row>0</xdr:row>
      <xdr:rowOff>0</xdr:rowOff>
    </xdr:from>
    <xdr:to>
      <xdr:col>33</xdr:col>
      <xdr:colOff>0</xdr:colOff>
      <xdr:row>0</xdr:row>
      <xdr:rowOff>0</xdr:rowOff>
    </xdr:to>
    <xdr:sp macro="" textlink="">
      <xdr:nvSpPr>
        <xdr:cNvPr id="15361" name="WordArt 1"/>
        <xdr:cNvSpPr>
          <a:spLocks noChangeArrowheads="1" noChangeShapeType="1" noTextEdit="1"/>
        </xdr:cNvSpPr>
      </xdr:nvSpPr>
      <xdr:spPr bwMode="auto">
        <a:xfrm>
          <a:off x="11955780" y="0"/>
          <a:ext cx="1219200" cy="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400" kern="10" spc="0">
              <a:ln w="9525">
                <a:solidFill>
                  <a:srgbClr val="FF0000"/>
                </a:solidFill>
                <a:round/>
                <a:headEnd/>
                <a:tailEnd/>
              </a:ln>
              <a:solidFill>
                <a:srgbClr val="FF0000"/>
              </a:solidFill>
              <a:effectLst/>
              <a:latin typeface="Arial Black" panose="020B0A04020102020204" pitchFamily="34" charset="0"/>
            </a:rPr>
            <a:t>EAD</a:t>
          </a:r>
        </a:p>
      </xdr:txBody>
    </xdr:sp>
    <xdr:clientData/>
  </xdr:twoCellAnchor>
  <xdr:twoCellAnchor>
    <xdr:from>
      <xdr:col>33</xdr:col>
      <xdr:colOff>280035</xdr:colOff>
      <xdr:row>0</xdr:row>
      <xdr:rowOff>0</xdr:rowOff>
    </xdr:from>
    <xdr:to>
      <xdr:col>50</xdr:col>
      <xdr:colOff>186704</xdr:colOff>
      <xdr:row>0</xdr:row>
      <xdr:rowOff>0</xdr:rowOff>
    </xdr:to>
    <xdr:sp macro="" textlink="">
      <xdr:nvSpPr>
        <xdr:cNvPr id="15362" name="WordArt 2"/>
        <xdr:cNvSpPr>
          <a:spLocks noChangeArrowheads="1" noChangeShapeType="1" noTextEdit="1"/>
        </xdr:cNvSpPr>
      </xdr:nvSpPr>
      <xdr:spPr bwMode="auto">
        <a:xfrm>
          <a:off x="13449300" y="0"/>
          <a:ext cx="5623560" cy="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400" kern="10" spc="0">
              <a:ln w="9525">
                <a:solidFill>
                  <a:srgbClr val="FF0000"/>
                </a:solidFill>
                <a:round/>
                <a:headEnd/>
                <a:tailEnd/>
              </a:ln>
              <a:solidFill>
                <a:srgbClr val="FF0000"/>
              </a:solidFill>
              <a:effectLst/>
              <a:latin typeface="Arial Black" panose="020B0A04020102020204" pitchFamily="34" charset="0"/>
            </a:rPr>
            <a:t>ekvivalentní vzduchová hloubka</a:t>
          </a:r>
        </a:p>
      </xdr:txBody>
    </xdr:sp>
    <xdr:clientData/>
  </xdr:twoCellAnchor>
  <xdr:twoCellAnchor>
    <xdr:from>
      <xdr:col>41</xdr:col>
      <xdr:colOff>38100</xdr:colOff>
      <xdr:row>44</xdr:row>
      <xdr:rowOff>30480</xdr:rowOff>
    </xdr:from>
    <xdr:to>
      <xdr:col>46</xdr:col>
      <xdr:colOff>7655</xdr:colOff>
      <xdr:row>48</xdr:row>
      <xdr:rowOff>220980</xdr:rowOff>
    </xdr:to>
    <xdr:sp macro="" textlink="">
      <xdr:nvSpPr>
        <xdr:cNvPr id="15363" name="WordArt 3"/>
        <xdr:cNvSpPr>
          <a:spLocks noChangeArrowheads="1" noChangeShapeType="1" noTextEdit="1"/>
        </xdr:cNvSpPr>
      </xdr:nvSpPr>
      <xdr:spPr bwMode="auto">
        <a:xfrm>
          <a:off x="15887700" y="10088880"/>
          <a:ext cx="1653540" cy="110490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38100">
                <a:solidFill>
                  <a:srgbClr val="333333"/>
                </a:solidFill>
                <a:round/>
                <a:headEnd/>
                <a:tailEnd/>
              </a:ln>
              <a:solidFill>
                <a:srgbClr val="DDDDDD">
                  <a:alpha val="75000"/>
                </a:srgbClr>
              </a:solidFill>
              <a:effectLst/>
              <a:latin typeface="Arial Black" panose="020B0A04020102020204" pitchFamily="34" charset="0"/>
            </a:rPr>
            <a:t>EAD</a:t>
          </a:r>
        </a:p>
      </xdr:txBody>
    </xdr:sp>
    <xdr:clientData/>
  </xdr:twoCellAnchor>
  <xdr:twoCellAnchor>
    <xdr:from>
      <xdr:col>11</xdr:col>
      <xdr:colOff>190500</xdr:colOff>
      <xdr:row>10</xdr:row>
      <xdr:rowOff>0</xdr:rowOff>
    </xdr:from>
    <xdr:to>
      <xdr:col>11</xdr:col>
      <xdr:colOff>190500</xdr:colOff>
      <xdr:row>11</xdr:row>
      <xdr:rowOff>7620</xdr:rowOff>
    </xdr:to>
    <xdr:sp macro="" textlink="">
      <xdr:nvSpPr>
        <xdr:cNvPr id="15417" name="Line 4"/>
        <xdr:cNvSpPr>
          <a:spLocks noChangeShapeType="1"/>
        </xdr:cNvSpPr>
      </xdr:nvSpPr>
      <xdr:spPr bwMode="auto">
        <a:xfrm>
          <a:off x="5113020" y="2286000"/>
          <a:ext cx="0" cy="236220"/>
        </a:xfrm>
        <a:prstGeom prst="line">
          <a:avLst/>
        </a:prstGeom>
        <a:noFill/>
        <a:ln w="28575">
          <a:solidFill>
            <a:srgbClr val="FFFFFF"/>
          </a:solidFill>
          <a:round/>
          <a:headEnd/>
          <a:tailEnd type="arrow" w="sm" len="sm"/>
        </a:ln>
      </xdr:spPr>
    </xdr:sp>
    <xdr:clientData/>
  </xdr:twoCellAnchor>
  <xdr:twoCellAnchor>
    <xdr:from>
      <xdr:col>10</xdr:col>
      <xdr:colOff>190500</xdr:colOff>
      <xdr:row>10</xdr:row>
      <xdr:rowOff>0</xdr:rowOff>
    </xdr:from>
    <xdr:to>
      <xdr:col>10</xdr:col>
      <xdr:colOff>190500</xdr:colOff>
      <xdr:row>11</xdr:row>
      <xdr:rowOff>7620</xdr:rowOff>
    </xdr:to>
    <xdr:sp macro="" textlink="">
      <xdr:nvSpPr>
        <xdr:cNvPr id="15418" name="Line 5"/>
        <xdr:cNvSpPr>
          <a:spLocks noChangeShapeType="1"/>
        </xdr:cNvSpPr>
      </xdr:nvSpPr>
      <xdr:spPr bwMode="auto">
        <a:xfrm>
          <a:off x="4732020" y="2286000"/>
          <a:ext cx="0" cy="236220"/>
        </a:xfrm>
        <a:prstGeom prst="line">
          <a:avLst/>
        </a:prstGeom>
        <a:noFill/>
        <a:ln w="28575">
          <a:solidFill>
            <a:srgbClr val="FFFFFF"/>
          </a:solidFill>
          <a:round/>
          <a:headEnd/>
          <a:tailEnd type="arrow" w="sm" len="sm"/>
        </a:ln>
      </xdr:spPr>
    </xdr:sp>
    <xdr:clientData/>
  </xdr:twoCellAnchor>
  <xdr:twoCellAnchor>
    <xdr:from>
      <xdr:col>7</xdr:col>
      <xdr:colOff>190500</xdr:colOff>
      <xdr:row>10</xdr:row>
      <xdr:rowOff>0</xdr:rowOff>
    </xdr:from>
    <xdr:to>
      <xdr:col>7</xdr:col>
      <xdr:colOff>190500</xdr:colOff>
      <xdr:row>11</xdr:row>
      <xdr:rowOff>7620</xdr:rowOff>
    </xdr:to>
    <xdr:sp macro="" textlink="">
      <xdr:nvSpPr>
        <xdr:cNvPr id="15419" name="Line 6"/>
        <xdr:cNvSpPr>
          <a:spLocks noChangeShapeType="1"/>
        </xdr:cNvSpPr>
      </xdr:nvSpPr>
      <xdr:spPr bwMode="auto">
        <a:xfrm>
          <a:off x="3589020" y="2286000"/>
          <a:ext cx="0" cy="236220"/>
        </a:xfrm>
        <a:prstGeom prst="line">
          <a:avLst/>
        </a:prstGeom>
        <a:noFill/>
        <a:ln w="28575">
          <a:solidFill>
            <a:srgbClr val="FFFFFF"/>
          </a:solidFill>
          <a:round/>
          <a:headEnd/>
          <a:tailEnd type="arrow" w="sm" len="sm"/>
        </a:ln>
      </xdr:spPr>
    </xdr:sp>
    <xdr:clientData/>
  </xdr:twoCellAnchor>
  <xdr:twoCellAnchor>
    <xdr:from>
      <xdr:col>8</xdr:col>
      <xdr:colOff>190500</xdr:colOff>
      <xdr:row>10</xdr:row>
      <xdr:rowOff>0</xdr:rowOff>
    </xdr:from>
    <xdr:to>
      <xdr:col>8</xdr:col>
      <xdr:colOff>190500</xdr:colOff>
      <xdr:row>11</xdr:row>
      <xdr:rowOff>7620</xdr:rowOff>
    </xdr:to>
    <xdr:sp macro="" textlink="">
      <xdr:nvSpPr>
        <xdr:cNvPr id="15420" name="Line 7"/>
        <xdr:cNvSpPr>
          <a:spLocks noChangeShapeType="1"/>
        </xdr:cNvSpPr>
      </xdr:nvSpPr>
      <xdr:spPr bwMode="auto">
        <a:xfrm>
          <a:off x="3970020" y="2286000"/>
          <a:ext cx="0" cy="236220"/>
        </a:xfrm>
        <a:prstGeom prst="line">
          <a:avLst/>
        </a:prstGeom>
        <a:noFill/>
        <a:ln w="28575">
          <a:solidFill>
            <a:srgbClr val="FFFFFF"/>
          </a:solidFill>
          <a:round/>
          <a:headEnd/>
          <a:tailEnd type="arrow" w="sm" len="sm"/>
        </a:ln>
      </xdr:spPr>
    </xdr:sp>
    <xdr:clientData/>
  </xdr:twoCellAnchor>
  <xdr:twoCellAnchor>
    <xdr:from>
      <xdr:col>9</xdr:col>
      <xdr:colOff>190500</xdr:colOff>
      <xdr:row>10</xdr:row>
      <xdr:rowOff>0</xdr:rowOff>
    </xdr:from>
    <xdr:to>
      <xdr:col>9</xdr:col>
      <xdr:colOff>190500</xdr:colOff>
      <xdr:row>11</xdr:row>
      <xdr:rowOff>7620</xdr:rowOff>
    </xdr:to>
    <xdr:sp macro="" textlink="">
      <xdr:nvSpPr>
        <xdr:cNvPr id="15421" name="Line 8"/>
        <xdr:cNvSpPr>
          <a:spLocks noChangeShapeType="1"/>
        </xdr:cNvSpPr>
      </xdr:nvSpPr>
      <xdr:spPr bwMode="auto">
        <a:xfrm>
          <a:off x="4351020" y="2286000"/>
          <a:ext cx="0" cy="236220"/>
        </a:xfrm>
        <a:prstGeom prst="line">
          <a:avLst/>
        </a:prstGeom>
        <a:noFill/>
        <a:ln w="28575">
          <a:solidFill>
            <a:srgbClr val="FFFFFF"/>
          </a:solidFill>
          <a:round/>
          <a:headEnd/>
          <a:tailEnd type="arrow" w="sm" len="sm"/>
        </a:ln>
      </xdr:spPr>
    </xdr:sp>
    <xdr:clientData/>
  </xdr:twoCellAnchor>
  <xdr:twoCellAnchor>
    <xdr:from>
      <xdr:col>10</xdr:col>
      <xdr:colOff>190500</xdr:colOff>
      <xdr:row>10</xdr:row>
      <xdr:rowOff>0</xdr:rowOff>
    </xdr:from>
    <xdr:to>
      <xdr:col>10</xdr:col>
      <xdr:colOff>190500</xdr:colOff>
      <xdr:row>11</xdr:row>
      <xdr:rowOff>7620</xdr:rowOff>
    </xdr:to>
    <xdr:sp macro="" textlink="">
      <xdr:nvSpPr>
        <xdr:cNvPr id="15422" name="Line 9"/>
        <xdr:cNvSpPr>
          <a:spLocks noChangeShapeType="1"/>
        </xdr:cNvSpPr>
      </xdr:nvSpPr>
      <xdr:spPr bwMode="auto">
        <a:xfrm>
          <a:off x="4732020" y="2286000"/>
          <a:ext cx="0" cy="236220"/>
        </a:xfrm>
        <a:prstGeom prst="line">
          <a:avLst/>
        </a:prstGeom>
        <a:noFill/>
        <a:ln w="28575">
          <a:solidFill>
            <a:srgbClr val="FFFFFF"/>
          </a:solidFill>
          <a:round/>
          <a:headEnd/>
          <a:tailEnd type="arrow" w="sm" len="sm"/>
        </a:ln>
      </xdr:spPr>
    </xdr:sp>
    <xdr:clientData/>
  </xdr:twoCellAnchor>
  <xdr:twoCellAnchor>
    <xdr:from>
      <xdr:col>12</xdr:col>
      <xdr:colOff>190500</xdr:colOff>
      <xdr:row>10</xdr:row>
      <xdr:rowOff>0</xdr:rowOff>
    </xdr:from>
    <xdr:to>
      <xdr:col>12</xdr:col>
      <xdr:colOff>190500</xdr:colOff>
      <xdr:row>11</xdr:row>
      <xdr:rowOff>7620</xdr:rowOff>
    </xdr:to>
    <xdr:sp macro="" textlink="">
      <xdr:nvSpPr>
        <xdr:cNvPr id="15423" name="Line 10"/>
        <xdr:cNvSpPr>
          <a:spLocks noChangeShapeType="1"/>
        </xdr:cNvSpPr>
      </xdr:nvSpPr>
      <xdr:spPr bwMode="auto">
        <a:xfrm>
          <a:off x="5494020" y="2286000"/>
          <a:ext cx="0" cy="236220"/>
        </a:xfrm>
        <a:prstGeom prst="line">
          <a:avLst/>
        </a:prstGeom>
        <a:noFill/>
        <a:ln w="28575">
          <a:solidFill>
            <a:srgbClr val="FFFFFF"/>
          </a:solidFill>
          <a:round/>
          <a:headEnd/>
          <a:tailEnd type="arrow" w="sm" len="sm"/>
        </a:ln>
      </xdr:spPr>
    </xdr:sp>
    <xdr:clientData/>
  </xdr:twoCellAnchor>
  <xdr:twoCellAnchor>
    <xdr:from>
      <xdr:col>13</xdr:col>
      <xdr:colOff>190500</xdr:colOff>
      <xdr:row>10</xdr:row>
      <xdr:rowOff>0</xdr:rowOff>
    </xdr:from>
    <xdr:to>
      <xdr:col>13</xdr:col>
      <xdr:colOff>190500</xdr:colOff>
      <xdr:row>11</xdr:row>
      <xdr:rowOff>7620</xdr:rowOff>
    </xdr:to>
    <xdr:sp macro="" textlink="">
      <xdr:nvSpPr>
        <xdr:cNvPr id="15424" name="Line 11"/>
        <xdr:cNvSpPr>
          <a:spLocks noChangeShapeType="1"/>
        </xdr:cNvSpPr>
      </xdr:nvSpPr>
      <xdr:spPr bwMode="auto">
        <a:xfrm>
          <a:off x="5875020" y="2286000"/>
          <a:ext cx="0" cy="236220"/>
        </a:xfrm>
        <a:prstGeom prst="line">
          <a:avLst/>
        </a:prstGeom>
        <a:noFill/>
        <a:ln w="28575">
          <a:solidFill>
            <a:srgbClr val="FFFFFF"/>
          </a:solidFill>
          <a:round/>
          <a:headEnd/>
          <a:tailEnd type="arrow" w="sm" len="sm"/>
        </a:ln>
      </xdr:spPr>
    </xdr:sp>
    <xdr:clientData/>
  </xdr:twoCellAnchor>
  <xdr:twoCellAnchor>
    <xdr:from>
      <xdr:col>14</xdr:col>
      <xdr:colOff>190500</xdr:colOff>
      <xdr:row>10</xdr:row>
      <xdr:rowOff>0</xdr:rowOff>
    </xdr:from>
    <xdr:to>
      <xdr:col>14</xdr:col>
      <xdr:colOff>190500</xdr:colOff>
      <xdr:row>11</xdr:row>
      <xdr:rowOff>7620</xdr:rowOff>
    </xdr:to>
    <xdr:sp macro="" textlink="">
      <xdr:nvSpPr>
        <xdr:cNvPr id="15425" name="Line 12"/>
        <xdr:cNvSpPr>
          <a:spLocks noChangeShapeType="1"/>
        </xdr:cNvSpPr>
      </xdr:nvSpPr>
      <xdr:spPr bwMode="auto">
        <a:xfrm>
          <a:off x="6256020" y="2286000"/>
          <a:ext cx="0" cy="236220"/>
        </a:xfrm>
        <a:prstGeom prst="line">
          <a:avLst/>
        </a:prstGeom>
        <a:noFill/>
        <a:ln w="28575">
          <a:solidFill>
            <a:srgbClr val="FFFFFF"/>
          </a:solidFill>
          <a:round/>
          <a:headEnd/>
          <a:tailEnd type="arrow" w="sm" len="sm"/>
        </a:ln>
      </xdr:spPr>
    </xdr:sp>
    <xdr:clientData/>
  </xdr:twoCellAnchor>
  <xdr:twoCellAnchor>
    <xdr:from>
      <xdr:col>15</xdr:col>
      <xdr:colOff>190500</xdr:colOff>
      <xdr:row>10</xdr:row>
      <xdr:rowOff>0</xdr:rowOff>
    </xdr:from>
    <xdr:to>
      <xdr:col>15</xdr:col>
      <xdr:colOff>190500</xdr:colOff>
      <xdr:row>11</xdr:row>
      <xdr:rowOff>7620</xdr:rowOff>
    </xdr:to>
    <xdr:sp macro="" textlink="">
      <xdr:nvSpPr>
        <xdr:cNvPr id="15426" name="Line 13"/>
        <xdr:cNvSpPr>
          <a:spLocks noChangeShapeType="1"/>
        </xdr:cNvSpPr>
      </xdr:nvSpPr>
      <xdr:spPr bwMode="auto">
        <a:xfrm>
          <a:off x="6637020" y="2286000"/>
          <a:ext cx="0" cy="236220"/>
        </a:xfrm>
        <a:prstGeom prst="line">
          <a:avLst/>
        </a:prstGeom>
        <a:noFill/>
        <a:ln w="28575">
          <a:solidFill>
            <a:srgbClr val="FFFFFF"/>
          </a:solidFill>
          <a:round/>
          <a:headEnd/>
          <a:tailEnd type="arrow" w="sm" len="sm"/>
        </a:ln>
      </xdr:spPr>
    </xdr:sp>
    <xdr:clientData/>
  </xdr:twoCellAnchor>
  <xdr:twoCellAnchor>
    <xdr:from>
      <xdr:col>16</xdr:col>
      <xdr:colOff>190500</xdr:colOff>
      <xdr:row>10</xdr:row>
      <xdr:rowOff>0</xdr:rowOff>
    </xdr:from>
    <xdr:to>
      <xdr:col>16</xdr:col>
      <xdr:colOff>190500</xdr:colOff>
      <xdr:row>11</xdr:row>
      <xdr:rowOff>7620</xdr:rowOff>
    </xdr:to>
    <xdr:sp macro="" textlink="">
      <xdr:nvSpPr>
        <xdr:cNvPr id="15427" name="Line 14"/>
        <xdr:cNvSpPr>
          <a:spLocks noChangeShapeType="1"/>
        </xdr:cNvSpPr>
      </xdr:nvSpPr>
      <xdr:spPr bwMode="auto">
        <a:xfrm>
          <a:off x="7018020" y="2286000"/>
          <a:ext cx="0" cy="236220"/>
        </a:xfrm>
        <a:prstGeom prst="line">
          <a:avLst/>
        </a:prstGeom>
        <a:noFill/>
        <a:ln w="28575">
          <a:solidFill>
            <a:srgbClr val="FFFFFF"/>
          </a:solidFill>
          <a:round/>
          <a:headEnd/>
          <a:tailEnd type="arrow" w="sm" len="sm"/>
        </a:ln>
      </xdr:spPr>
    </xdr:sp>
    <xdr:clientData/>
  </xdr:twoCellAnchor>
  <xdr:twoCellAnchor>
    <xdr:from>
      <xdr:col>17</xdr:col>
      <xdr:colOff>190500</xdr:colOff>
      <xdr:row>10</xdr:row>
      <xdr:rowOff>0</xdr:rowOff>
    </xdr:from>
    <xdr:to>
      <xdr:col>17</xdr:col>
      <xdr:colOff>190500</xdr:colOff>
      <xdr:row>11</xdr:row>
      <xdr:rowOff>7620</xdr:rowOff>
    </xdr:to>
    <xdr:sp macro="" textlink="">
      <xdr:nvSpPr>
        <xdr:cNvPr id="15428" name="Line 15"/>
        <xdr:cNvSpPr>
          <a:spLocks noChangeShapeType="1"/>
        </xdr:cNvSpPr>
      </xdr:nvSpPr>
      <xdr:spPr bwMode="auto">
        <a:xfrm>
          <a:off x="7399020" y="2286000"/>
          <a:ext cx="0" cy="236220"/>
        </a:xfrm>
        <a:prstGeom prst="line">
          <a:avLst/>
        </a:prstGeom>
        <a:noFill/>
        <a:ln w="28575">
          <a:solidFill>
            <a:srgbClr val="FFFFFF"/>
          </a:solidFill>
          <a:round/>
          <a:headEnd/>
          <a:tailEnd type="arrow" w="sm" len="sm"/>
        </a:ln>
      </xdr:spPr>
    </xdr:sp>
    <xdr:clientData/>
  </xdr:twoCellAnchor>
  <xdr:twoCellAnchor>
    <xdr:from>
      <xdr:col>18</xdr:col>
      <xdr:colOff>190500</xdr:colOff>
      <xdr:row>10</xdr:row>
      <xdr:rowOff>0</xdr:rowOff>
    </xdr:from>
    <xdr:to>
      <xdr:col>18</xdr:col>
      <xdr:colOff>190500</xdr:colOff>
      <xdr:row>11</xdr:row>
      <xdr:rowOff>7620</xdr:rowOff>
    </xdr:to>
    <xdr:sp macro="" textlink="">
      <xdr:nvSpPr>
        <xdr:cNvPr id="15429" name="Line 16"/>
        <xdr:cNvSpPr>
          <a:spLocks noChangeShapeType="1"/>
        </xdr:cNvSpPr>
      </xdr:nvSpPr>
      <xdr:spPr bwMode="auto">
        <a:xfrm>
          <a:off x="7780020" y="2286000"/>
          <a:ext cx="0" cy="236220"/>
        </a:xfrm>
        <a:prstGeom prst="line">
          <a:avLst/>
        </a:prstGeom>
        <a:noFill/>
        <a:ln w="28575">
          <a:solidFill>
            <a:srgbClr val="FFFFFF"/>
          </a:solidFill>
          <a:round/>
          <a:headEnd/>
          <a:tailEnd type="arrow" w="sm" len="sm"/>
        </a:ln>
      </xdr:spPr>
    </xdr:sp>
    <xdr:clientData/>
  </xdr:twoCellAnchor>
  <xdr:twoCellAnchor>
    <xdr:from>
      <xdr:col>19</xdr:col>
      <xdr:colOff>190500</xdr:colOff>
      <xdr:row>10</xdr:row>
      <xdr:rowOff>0</xdr:rowOff>
    </xdr:from>
    <xdr:to>
      <xdr:col>19</xdr:col>
      <xdr:colOff>190500</xdr:colOff>
      <xdr:row>11</xdr:row>
      <xdr:rowOff>7620</xdr:rowOff>
    </xdr:to>
    <xdr:sp macro="" textlink="">
      <xdr:nvSpPr>
        <xdr:cNvPr id="15430" name="Line 17"/>
        <xdr:cNvSpPr>
          <a:spLocks noChangeShapeType="1"/>
        </xdr:cNvSpPr>
      </xdr:nvSpPr>
      <xdr:spPr bwMode="auto">
        <a:xfrm>
          <a:off x="8161020" y="2286000"/>
          <a:ext cx="0" cy="236220"/>
        </a:xfrm>
        <a:prstGeom prst="line">
          <a:avLst/>
        </a:prstGeom>
        <a:noFill/>
        <a:ln w="28575">
          <a:solidFill>
            <a:srgbClr val="FFFFFF"/>
          </a:solidFill>
          <a:round/>
          <a:headEnd/>
          <a:tailEnd type="arrow" w="sm" len="sm"/>
        </a:ln>
      </xdr:spPr>
    </xdr:sp>
    <xdr:clientData/>
  </xdr:twoCellAnchor>
  <xdr:twoCellAnchor>
    <xdr:from>
      <xdr:col>20</xdr:col>
      <xdr:colOff>190500</xdr:colOff>
      <xdr:row>10</xdr:row>
      <xdr:rowOff>0</xdr:rowOff>
    </xdr:from>
    <xdr:to>
      <xdr:col>20</xdr:col>
      <xdr:colOff>190500</xdr:colOff>
      <xdr:row>11</xdr:row>
      <xdr:rowOff>7620</xdr:rowOff>
    </xdr:to>
    <xdr:sp macro="" textlink="">
      <xdr:nvSpPr>
        <xdr:cNvPr id="15431" name="Line 18"/>
        <xdr:cNvSpPr>
          <a:spLocks noChangeShapeType="1"/>
        </xdr:cNvSpPr>
      </xdr:nvSpPr>
      <xdr:spPr bwMode="auto">
        <a:xfrm>
          <a:off x="8542020" y="2286000"/>
          <a:ext cx="0" cy="236220"/>
        </a:xfrm>
        <a:prstGeom prst="line">
          <a:avLst/>
        </a:prstGeom>
        <a:noFill/>
        <a:ln w="28575">
          <a:solidFill>
            <a:srgbClr val="FFFFFF"/>
          </a:solidFill>
          <a:round/>
          <a:headEnd/>
          <a:tailEnd type="arrow" w="sm" len="sm"/>
        </a:ln>
      </xdr:spPr>
    </xdr:sp>
    <xdr:clientData/>
  </xdr:twoCellAnchor>
  <xdr:twoCellAnchor>
    <xdr:from>
      <xdr:col>21</xdr:col>
      <xdr:colOff>190500</xdr:colOff>
      <xdr:row>10</xdr:row>
      <xdr:rowOff>0</xdr:rowOff>
    </xdr:from>
    <xdr:to>
      <xdr:col>21</xdr:col>
      <xdr:colOff>190500</xdr:colOff>
      <xdr:row>11</xdr:row>
      <xdr:rowOff>7620</xdr:rowOff>
    </xdr:to>
    <xdr:sp macro="" textlink="">
      <xdr:nvSpPr>
        <xdr:cNvPr id="15432" name="Line 19"/>
        <xdr:cNvSpPr>
          <a:spLocks noChangeShapeType="1"/>
        </xdr:cNvSpPr>
      </xdr:nvSpPr>
      <xdr:spPr bwMode="auto">
        <a:xfrm>
          <a:off x="8923020" y="2286000"/>
          <a:ext cx="0" cy="236220"/>
        </a:xfrm>
        <a:prstGeom prst="line">
          <a:avLst/>
        </a:prstGeom>
        <a:noFill/>
        <a:ln w="28575">
          <a:solidFill>
            <a:srgbClr val="FFFFFF"/>
          </a:solidFill>
          <a:round/>
          <a:headEnd/>
          <a:tailEnd type="arrow" w="sm" len="sm"/>
        </a:ln>
      </xdr:spPr>
    </xdr:sp>
    <xdr:clientData/>
  </xdr:twoCellAnchor>
  <xdr:twoCellAnchor>
    <xdr:from>
      <xdr:col>22</xdr:col>
      <xdr:colOff>190500</xdr:colOff>
      <xdr:row>10</xdr:row>
      <xdr:rowOff>0</xdr:rowOff>
    </xdr:from>
    <xdr:to>
      <xdr:col>22</xdr:col>
      <xdr:colOff>190500</xdr:colOff>
      <xdr:row>11</xdr:row>
      <xdr:rowOff>7620</xdr:rowOff>
    </xdr:to>
    <xdr:sp macro="" textlink="">
      <xdr:nvSpPr>
        <xdr:cNvPr id="15433" name="Line 20"/>
        <xdr:cNvSpPr>
          <a:spLocks noChangeShapeType="1"/>
        </xdr:cNvSpPr>
      </xdr:nvSpPr>
      <xdr:spPr bwMode="auto">
        <a:xfrm>
          <a:off x="9304020" y="2286000"/>
          <a:ext cx="0" cy="236220"/>
        </a:xfrm>
        <a:prstGeom prst="line">
          <a:avLst/>
        </a:prstGeom>
        <a:noFill/>
        <a:ln w="28575">
          <a:solidFill>
            <a:srgbClr val="FFFFFF"/>
          </a:solidFill>
          <a:round/>
          <a:headEnd/>
          <a:tailEnd type="arrow" w="sm" len="sm"/>
        </a:ln>
      </xdr:spPr>
    </xdr:sp>
    <xdr:clientData/>
  </xdr:twoCellAnchor>
  <xdr:twoCellAnchor>
    <xdr:from>
      <xdr:col>23</xdr:col>
      <xdr:colOff>190500</xdr:colOff>
      <xdr:row>10</xdr:row>
      <xdr:rowOff>0</xdr:rowOff>
    </xdr:from>
    <xdr:to>
      <xdr:col>23</xdr:col>
      <xdr:colOff>190500</xdr:colOff>
      <xdr:row>11</xdr:row>
      <xdr:rowOff>7620</xdr:rowOff>
    </xdr:to>
    <xdr:sp macro="" textlink="">
      <xdr:nvSpPr>
        <xdr:cNvPr id="15434" name="Line 21"/>
        <xdr:cNvSpPr>
          <a:spLocks noChangeShapeType="1"/>
        </xdr:cNvSpPr>
      </xdr:nvSpPr>
      <xdr:spPr bwMode="auto">
        <a:xfrm>
          <a:off x="9685020" y="2286000"/>
          <a:ext cx="0" cy="236220"/>
        </a:xfrm>
        <a:prstGeom prst="line">
          <a:avLst/>
        </a:prstGeom>
        <a:noFill/>
        <a:ln w="28575">
          <a:solidFill>
            <a:srgbClr val="FFFFFF"/>
          </a:solidFill>
          <a:round/>
          <a:headEnd/>
          <a:tailEnd type="arrow" w="sm" len="sm"/>
        </a:ln>
      </xdr:spPr>
    </xdr:sp>
    <xdr:clientData/>
  </xdr:twoCellAnchor>
  <xdr:twoCellAnchor>
    <xdr:from>
      <xdr:col>24</xdr:col>
      <xdr:colOff>190500</xdr:colOff>
      <xdr:row>10</xdr:row>
      <xdr:rowOff>0</xdr:rowOff>
    </xdr:from>
    <xdr:to>
      <xdr:col>24</xdr:col>
      <xdr:colOff>190500</xdr:colOff>
      <xdr:row>11</xdr:row>
      <xdr:rowOff>7620</xdr:rowOff>
    </xdr:to>
    <xdr:sp macro="" textlink="">
      <xdr:nvSpPr>
        <xdr:cNvPr id="15435" name="Line 22"/>
        <xdr:cNvSpPr>
          <a:spLocks noChangeShapeType="1"/>
        </xdr:cNvSpPr>
      </xdr:nvSpPr>
      <xdr:spPr bwMode="auto">
        <a:xfrm>
          <a:off x="10066020" y="2286000"/>
          <a:ext cx="0" cy="236220"/>
        </a:xfrm>
        <a:prstGeom prst="line">
          <a:avLst/>
        </a:prstGeom>
        <a:noFill/>
        <a:ln w="28575">
          <a:solidFill>
            <a:srgbClr val="FFFFFF"/>
          </a:solidFill>
          <a:round/>
          <a:headEnd/>
          <a:tailEnd type="arrow" w="sm" len="sm"/>
        </a:ln>
      </xdr:spPr>
    </xdr:sp>
    <xdr:clientData/>
  </xdr:twoCellAnchor>
  <xdr:twoCellAnchor>
    <xdr:from>
      <xdr:col>25</xdr:col>
      <xdr:colOff>190500</xdr:colOff>
      <xdr:row>10</xdr:row>
      <xdr:rowOff>0</xdr:rowOff>
    </xdr:from>
    <xdr:to>
      <xdr:col>25</xdr:col>
      <xdr:colOff>190500</xdr:colOff>
      <xdr:row>11</xdr:row>
      <xdr:rowOff>7620</xdr:rowOff>
    </xdr:to>
    <xdr:sp macro="" textlink="">
      <xdr:nvSpPr>
        <xdr:cNvPr id="15436" name="Line 23"/>
        <xdr:cNvSpPr>
          <a:spLocks noChangeShapeType="1"/>
        </xdr:cNvSpPr>
      </xdr:nvSpPr>
      <xdr:spPr bwMode="auto">
        <a:xfrm>
          <a:off x="10447020" y="2286000"/>
          <a:ext cx="0" cy="236220"/>
        </a:xfrm>
        <a:prstGeom prst="line">
          <a:avLst/>
        </a:prstGeom>
        <a:noFill/>
        <a:ln w="28575">
          <a:solidFill>
            <a:srgbClr val="FFFFFF"/>
          </a:solidFill>
          <a:round/>
          <a:headEnd/>
          <a:tailEnd type="arrow" w="sm" len="sm"/>
        </a:ln>
      </xdr:spPr>
    </xdr:sp>
    <xdr:clientData/>
  </xdr:twoCellAnchor>
  <xdr:twoCellAnchor>
    <xdr:from>
      <xdr:col>27</xdr:col>
      <xdr:colOff>182880</xdr:colOff>
      <xdr:row>10</xdr:row>
      <xdr:rowOff>7620</xdr:rowOff>
    </xdr:from>
    <xdr:to>
      <xdr:col>27</xdr:col>
      <xdr:colOff>182880</xdr:colOff>
      <xdr:row>11</xdr:row>
      <xdr:rowOff>22860</xdr:rowOff>
    </xdr:to>
    <xdr:sp macro="" textlink="">
      <xdr:nvSpPr>
        <xdr:cNvPr id="15437" name="Line 24"/>
        <xdr:cNvSpPr>
          <a:spLocks noChangeShapeType="1"/>
        </xdr:cNvSpPr>
      </xdr:nvSpPr>
      <xdr:spPr bwMode="auto">
        <a:xfrm>
          <a:off x="11201400" y="2293620"/>
          <a:ext cx="0" cy="243840"/>
        </a:xfrm>
        <a:prstGeom prst="line">
          <a:avLst/>
        </a:prstGeom>
        <a:noFill/>
        <a:ln w="28575">
          <a:solidFill>
            <a:srgbClr val="FFFFFF"/>
          </a:solidFill>
          <a:round/>
          <a:headEnd/>
          <a:tailEnd type="arrow" w="sm" len="sm"/>
        </a:ln>
      </xdr:spPr>
    </xdr:sp>
    <xdr:clientData/>
  </xdr:twoCellAnchor>
  <xdr:twoCellAnchor>
    <xdr:from>
      <xdr:col>26</xdr:col>
      <xdr:colOff>190500</xdr:colOff>
      <xdr:row>10</xdr:row>
      <xdr:rowOff>22860</xdr:rowOff>
    </xdr:from>
    <xdr:to>
      <xdr:col>26</xdr:col>
      <xdr:colOff>190500</xdr:colOff>
      <xdr:row>11</xdr:row>
      <xdr:rowOff>30480</xdr:rowOff>
    </xdr:to>
    <xdr:sp macro="" textlink="">
      <xdr:nvSpPr>
        <xdr:cNvPr id="15438" name="Line 25"/>
        <xdr:cNvSpPr>
          <a:spLocks noChangeShapeType="1"/>
        </xdr:cNvSpPr>
      </xdr:nvSpPr>
      <xdr:spPr bwMode="auto">
        <a:xfrm>
          <a:off x="10828020" y="2308860"/>
          <a:ext cx="0" cy="236220"/>
        </a:xfrm>
        <a:prstGeom prst="line">
          <a:avLst/>
        </a:prstGeom>
        <a:noFill/>
        <a:ln w="28575">
          <a:solidFill>
            <a:srgbClr val="000000"/>
          </a:solidFill>
          <a:round/>
          <a:headEnd/>
          <a:tailEnd type="arrow" w="sm" len="sm"/>
        </a:ln>
      </xdr:spPr>
    </xdr:sp>
    <xdr:clientData/>
  </xdr:twoCellAnchor>
  <xdr:twoCellAnchor>
    <xdr:from>
      <xdr:col>19</xdr:col>
      <xdr:colOff>125730</xdr:colOff>
      <xdr:row>47</xdr:row>
      <xdr:rowOff>190500</xdr:rowOff>
    </xdr:from>
    <xdr:to>
      <xdr:col>20</xdr:col>
      <xdr:colOff>270473</xdr:colOff>
      <xdr:row>52</xdr:row>
      <xdr:rowOff>160037</xdr:rowOff>
    </xdr:to>
    <xdr:sp macro="" textlink="">
      <xdr:nvSpPr>
        <xdr:cNvPr id="15386" name="WordArt 26"/>
        <xdr:cNvSpPr>
          <a:spLocks noChangeArrowheads="1" noChangeShapeType="1" noTextEdit="1"/>
        </xdr:cNvSpPr>
      </xdr:nvSpPr>
      <xdr:spPr bwMode="auto">
        <a:xfrm>
          <a:off x="8115300" y="10942320"/>
          <a:ext cx="518160" cy="110490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38100">
                <a:solidFill>
                  <a:srgbClr val="333333"/>
                </a:solidFill>
                <a:round/>
                <a:headEnd/>
                <a:tailEnd/>
              </a:ln>
              <a:solidFill>
                <a:srgbClr val="DDDDDD">
                  <a:alpha val="75000"/>
                </a:srgbClr>
              </a:solidFill>
              <a:effectLst/>
              <a:latin typeface="Arial Black" panose="020B0A04020102020204" pitchFamily="34" charset="0"/>
            </a:rPr>
            <a:t>p</a:t>
          </a:r>
        </a:p>
      </xdr:txBody>
    </xdr:sp>
    <xdr:clientData/>
  </xdr:twoCellAnchor>
  <xdr:twoCellAnchor>
    <xdr:from>
      <xdr:col>20</xdr:col>
      <xdr:colOff>224790</xdr:colOff>
      <xdr:row>51</xdr:row>
      <xdr:rowOff>121920</xdr:rowOff>
    </xdr:from>
    <xdr:to>
      <xdr:col>22</xdr:col>
      <xdr:colOff>87630</xdr:colOff>
      <xdr:row>53</xdr:row>
      <xdr:rowOff>38100</xdr:rowOff>
    </xdr:to>
    <xdr:sp macro="" textlink="">
      <xdr:nvSpPr>
        <xdr:cNvPr id="15387" name="WordArt 27"/>
        <xdr:cNvSpPr>
          <a:spLocks noChangeArrowheads="1" noChangeShapeType="1" noTextEdit="1"/>
        </xdr:cNvSpPr>
      </xdr:nvSpPr>
      <xdr:spPr bwMode="auto">
        <a:xfrm>
          <a:off x="8587740" y="11788140"/>
          <a:ext cx="624840" cy="37338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38100">
                <a:solidFill>
                  <a:srgbClr val="333333"/>
                </a:solidFill>
                <a:round/>
                <a:headEnd/>
                <a:tailEnd/>
              </a:ln>
              <a:solidFill>
                <a:srgbClr val="DDDDDD">
                  <a:alpha val="75000"/>
                </a:srgbClr>
              </a:solidFill>
              <a:effectLst/>
              <a:latin typeface="Arial Black" panose="020B0A04020102020204" pitchFamily="34" charset="0"/>
            </a:rPr>
            <a:t>O2</a:t>
          </a:r>
        </a:p>
      </xdr:txBody>
    </xdr:sp>
    <xdr:clientData/>
  </xdr:twoCellAnchor>
  <xdr:twoCellAnchor>
    <xdr:from>
      <xdr:col>22</xdr:col>
      <xdr:colOff>308610</xdr:colOff>
      <xdr:row>47</xdr:row>
      <xdr:rowOff>0</xdr:rowOff>
    </xdr:from>
    <xdr:to>
      <xdr:col>26</xdr:col>
      <xdr:colOff>346710</xdr:colOff>
      <xdr:row>51</xdr:row>
      <xdr:rowOff>213393</xdr:rowOff>
    </xdr:to>
    <xdr:sp macro="" textlink="">
      <xdr:nvSpPr>
        <xdr:cNvPr id="15388" name="WordArt 28"/>
        <xdr:cNvSpPr>
          <a:spLocks noChangeArrowheads="1" noChangeShapeType="1" noTextEdit="1"/>
        </xdr:cNvSpPr>
      </xdr:nvSpPr>
      <xdr:spPr bwMode="auto">
        <a:xfrm>
          <a:off x="9433560" y="10736580"/>
          <a:ext cx="1562100" cy="113538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38100">
                <a:solidFill>
                  <a:srgbClr val="333333"/>
                </a:solidFill>
                <a:round/>
                <a:headEnd/>
                <a:tailEnd/>
              </a:ln>
              <a:solidFill>
                <a:srgbClr val="DDDDDD">
                  <a:alpha val="75000"/>
                </a:srgbClr>
              </a:solidFill>
              <a:effectLst/>
              <a:latin typeface="Arial Black" panose="020B0A04020102020204" pitchFamily="34" charset="0"/>
            </a:rPr>
            <a:t>(bar)</a:t>
          </a:r>
        </a:p>
      </xdr:txBody>
    </xdr:sp>
    <xdr:clientData/>
  </xdr:twoCellAnchor>
  <xdr:twoCellAnchor>
    <xdr:from>
      <xdr:col>46</xdr:col>
      <xdr:colOff>300990</xdr:colOff>
      <xdr:row>46</xdr:row>
      <xdr:rowOff>38100</xdr:rowOff>
    </xdr:from>
    <xdr:to>
      <xdr:col>49</xdr:col>
      <xdr:colOff>268642</xdr:colOff>
      <xdr:row>49</xdr:row>
      <xdr:rowOff>152473</xdr:rowOff>
    </xdr:to>
    <xdr:sp macro="" textlink="">
      <xdr:nvSpPr>
        <xdr:cNvPr id="15389" name="WordArt 29"/>
        <xdr:cNvSpPr>
          <a:spLocks noChangeArrowheads="1" noChangeShapeType="1" noTextEdit="1"/>
        </xdr:cNvSpPr>
      </xdr:nvSpPr>
      <xdr:spPr bwMode="auto">
        <a:xfrm>
          <a:off x="17846040" y="10553700"/>
          <a:ext cx="982980" cy="79248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38100">
                <a:solidFill>
                  <a:srgbClr val="333333"/>
                </a:solidFill>
                <a:round/>
                <a:headEnd/>
                <a:tailEnd/>
              </a:ln>
              <a:solidFill>
                <a:srgbClr val="DDDDDD">
                  <a:alpha val="75000"/>
                </a:srgbClr>
              </a:solidFill>
              <a:effectLst/>
              <a:latin typeface="Arial Black" panose="020B0A04020102020204" pitchFamily="34" charset="0"/>
            </a:rPr>
            <a:t>(m)</a:t>
          </a:r>
        </a:p>
      </xdr:txBody>
    </xdr:sp>
    <xdr:clientData/>
  </xdr:twoCellAnchor>
  <xdr:twoCellAnchor>
    <xdr:from>
      <xdr:col>30</xdr:col>
      <xdr:colOff>441960</xdr:colOff>
      <xdr:row>8</xdr:row>
      <xdr:rowOff>30480</xdr:rowOff>
    </xdr:from>
    <xdr:to>
      <xdr:col>30</xdr:col>
      <xdr:colOff>441960</xdr:colOff>
      <xdr:row>9</xdr:row>
      <xdr:rowOff>0</xdr:rowOff>
    </xdr:to>
    <xdr:sp macro="" textlink="">
      <xdr:nvSpPr>
        <xdr:cNvPr id="15443" name="Line 30"/>
        <xdr:cNvSpPr>
          <a:spLocks noChangeShapeType="1"/>
        </xdr:cNvSpPr>
      </xdr:nvSpPr>
      <xdr:spPr bwMode="auto">
        <a:xfrm>
          <a:off x="12329160" y="1859280"/>
          <a:ext cx="0" cy="198120"/>
        </a:xfrm>
        <a:prstGeom prst="line">
          <a:avLst/>
        </a:prstGeom>
        <a:noFill/>
        <a:ln w="28575">
          <a:solidFill>
            <a:srgbClr val="339966"/>
          </a:solidFill>
          <a:round/>
          <a:headEnd/>
          <a:tailEnd type="arrow" w="sm" len="sm"/>
        </a:ln>
      </xdr:spPr>
    </xdr:sp>
    <xdr:clientData/>
  </xdr:twoCellAnchor>
  <xdr:twoCellAnchor>
    <xdr:from>
      <xdr:col>30</xdr:col>
      <xdr:colOff>495300</xdr:colOff>
      <xdr:row>14</xdr:row>
      <xdr:rowOff>45720</xdr:rowOff>
    </xdr:from>
    <xdr:to>
      <xdr:col>30</xdr:col>
      <xdr:colOff>495300</xdr:colOff>
      <xdr:row>15</xdr:row>
      <xdr:rowOff>182880</xdr:rowOff>
    </xdr:to>
    <xdr:sp macro="" textlink="">
      <xdr:nvSpPr>
        <xdr:cNvPr id="15444" name="Line 31"/>
        <xdr:cNvSpPr>
          <a:spLocks noChangeShapeType="1"/>
        </xdr:cNvSpPr>
      </xdr:nvSpPr>
      <xdr:spPr bwMode="auto">
        <a:xfrm>
          <a:off x="12382500" y="3246120"/>
          <a:ext cx="0" cy="365760"/>
        </a:xfrm>
        <a:prstGeom prst="line">
          <a:avLst/>
        </a:prstGeom>
        <a:noFill/>
        <a:ln w="28575">
          <a:solidFill>
            <a:srgbClr val="0000FF"/>
          </a:solidFill>
          <a:round/>
          <a:headEnd/>
          <a:tailEnd type="arrow" w="sm" len="sm"/>
        </a:ln>
      </xdr:spPr>
    </xdr:sp>
    <xdr:clientData/>
  </xdr:twoCellAnchor>
  <xdr:twoCellAnchor>
    <xdr:from>
      <xdr:col>1</xdr:col>
      <xdr:colOff>80010</xdr:colOff>
      <xdr:row>15</xdr:row>
      <xdr:rowOff>220980</xdr:rowOff>
    </xdr:from>
    <xdr:to>
      <xdr:col>3</xdr:col>
      <xdr:colOff>527755</xdr:colOff>
      <xdr:row>24</xdr:row>
      <xdr:rowOff>7650</xdr:rowOff>
    </xdr:to>
    <xdr:sp macro="" textlink="">
      <xdr:nvSpPr>
        <xdr:cNvPr id="15392" name="WordArt 32"/>
        <xdr:cNvSpPr>
          <a:spLocks noChangeArrowheads="1" noChangeShapeType="1" noTextEdit="1"/>
        </xdr:cNvSpPr>
      </xdr:nvSpPr>
      <xdr:spPr bwMode="auto">
        <a:xfrm>
          <a:off x="685800" y="3649980"/>
          <a:ext cx="1600200" cy="185166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22225">
                <a:solidFill>
                  <a:srgbClr val="333333"/>
                </a:solidFill>
                <a:round/>
                <a:headEnd/>
                <a:tailEnd/>
              </a:ln>
              <a:solidFill>
                <a:srgbClr val="EAEAEA">
                  <a:alpha val="50000"/>
                </a:srgbClr>
              </a:solidFill>
              <a:effectLst/>
              <a:latin typeface="Arial Black" panose="020B0A04020102020204" pitchFamily="34" charset="0"/>
            </a:rPr>
            <a:t>ideální</a:t>
          </a:r>
        </a:p>
        <a:p>
          <a:pPr algn="ctr" rtl="0">
            <a:buNone/>
          </a:pPr>
          <a:r>
            <a:rPr lang="cs-CZ" sz="3600" kern="10" spc="0">
              <a:ln w="22225">
                <a:solidFill>
                  <a:srgbClr val="333333"/>
                </a:solidFill>
                <a:round/>
                <a:headEnd/>
                <a:tailEnd/>
              </a:ln>
              <a:solidFill>
                <a:srgbClr val="EAEAEA">
                  <a:alpha val="50000"/>
                </a:srgbClr>
              </a:solidFill>
              <a:effectLst/>
              <a:latin typeface="Arial Black" panose="020B0A04020102020204" pitchFamily="34" charset="0"/>
            </a:rPr>
            <a:t>směs</a:t>
          </a:r>
        </a:p>
        <a:p>
          <a:pPr algn="ctr" rtl="0">
            <a:buNone/>
          </a:pPr>
          <a:r>
            <a:rPr lang="cs-CZ" sz="3600" kern="10" spc="0">
              <a:ln w="22225">
                <a:solidFill>
                  <a:srgbClr val="333333"/>
                </a:solidFill>
                <a:round/>
                <a:headEnd/>
                <a:tailEnd/>
              </a:ln>
              <a:solidFill>
                <a:srgbClr val="EAEAEA">
                  <a:alpha val="50000"/>
                </a:srgbClr>
              </a:solidFill>
              <a:effectLst/>
              <a:latin typeface="Arial Black" panose="020B0A04020102020204" pitchFamily="34" charset="0"/>
            </a:rPr>
            <a:t>c  (%)</a:t>
          </a:r>
        </a:p>
      </xdr:txBody>
    </xdr:sp>
    <xdr:clientData/>
  </xdr:twoCellAnchor>
  <xdr:twoCellAnchor>
    <xdr:from>
      <xdr:col>1</xdr:col>
      <xdr:colOff>487680</xdr:colOff>
      <xdr:row>23</xdr:row>
      <xdr:rowOff>68580</xdr:rowOff>
    </xdr:from>
    <xdr:to>
      <xdr:col>2</xdr:col>
      <xdr:colOff>180983</xdr:colOff>
      <xdr:row>24</xdr:row>
      <xdr:rowOff>30480</xdr:rowOff>
    </xdr:to>
    <xdr:sp macro="" textlink="">
      <xdr:nvSpPr>
        <xdr:cNvPr id="15393" name="WordArt 33"/>
        <xdr:cNvSpPr>
          <a:spLocks noChangeAspect="1" noChangeArrowheads="1" noChangeShapeType="1" noTextEdit="1"/>
        </xdr:cNvSpPr>
      </xdr:nvSpPr>
      <xdr:spPr bwMode="auto">
        <a:xfrm>
          <a:off x="1097280" y="5326380"/>
          <a:ext cx="259080" cy="19050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22225">
                <a:solidFill>
                  <a:srgbClr val="333333"/>
                </a:solidFill>
                <a:round/>
                <a:headEnd/>
                <a:tailEnd/>
              </a:ln>
              <a:solidFill>
                <a:srgbClr val="DDDDDD">
                  <a:alpha val="83000"/>
                </a:srgbClr>
              </a:solidFill>
              <a:effectLst/>
              <a:latin typeface="Arial Black" panose="020B0A04020102020204" pitchFamily="34" charset="0"/>
            </a:rPr>
            <a:t>O2</a:t>
          </a:r>
        </a:p>
      </xdr:txBody>
    </xdr:sp>
    <xdr:clientData/>
  </xdr:twoCellAnchor>
  <xdr:twoCellAnchor>
    <xdr:from>
      <xdr:col>6</xdr:col>
      <xdr:colOff>190500</xdr:colOff>
      <xdr:row>10</xdr:row>
      <xdr:rowOff>0</xdr:rowOff>
    </xdr:from>
    <xdr:to>
      <xdr:col>6</xdr:col>
      <xdr:colOff>190500</xdr:colOff>
      <xdr:row>11</xdr:row>
      <xdr:rowOff>7620</xdr:rowOff>
    </xdr:to>
    <xdr:sp macro="" textlink="">
      <xdr:nvSpPr>
        <xdr:cNvPr id="15447" name="Line 34"/>
        <xdr:cNvSpPr>
          <a:spLocks noChangeShapeType="1"/>
        </xdr:cNvSpPr>
      </xdr:nvSpPr>
      <xdr:spPr bwMode="auto">
        <a:xfrm>
          <a:off x="3208020" y="2286000"/>
          <a:ext cx="0" cy="236220"/>
        </a:xfrm>
        <a:prstGeom prst="line">
          <a:avLst/>
        </a:prstGeom>
        <a:noFill/>
        <a:ln w="28575">
          <a:solidFill>
            <a:srgbClr val="FFFFFF"/>
          </a:solidFill>
          <a:round/>
          <a:headEnd/>
          <a:tailEnd type="arrow" w="sm" len="sm"/>
        </a:ln>
      </xdr:spPr>
    </xdr:sp>
    <xdr:clientData/>
  </xdr:twoCellAnchor>
  <xdr:twoCellAnchor>
    <xdr:from>
      <xdr:col>38</xdr:col>
      <xdr:colOff>148590</xdr:colOff>
      <xdr:row>12</xdr:row>
      <xdr:rowOff>38100</xdr:rowOff>
    </xdr:from>
    <xdr:to>
      <xdr:col>42</xdr:col>
      <xdr:colOff>280087</xdr:colOff>
      <xdr:row>13</xdr:row>
      <xdr:rowOff>152400</xdr:rowOff>
    </xdr:to>
    <xdr:sp macro="" textlink="">
      <xdr:nvSpPr>
        <xdr:cNvPr id="15395" name="WordArt 35"/>
        <xdr:cNvSpPr>
          <a:spLocks noChangeArrowheads="1" noChangeShapeType="1" noTextEdit="1"/>
        </xdr:cNvSpPr>
      </xdr:nvSpPr>
      <xdr:spPr bwMode="auto">
        <a:xfrm>
          <a:off x="15011400" y="2781300"/>
          <a:ext cx="1455420" cy="34290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28575">
                <a:solidFill>
                  <a:srgbClr val="0000FF"/>
                </a:solidFill>
                <a:round/>
                <a:headEnd/>
                <a:tailEnd/>
              </a:ln>
              <a:solidFill>
                <a:srgbClr val="DDDDDD">
                  <a:alpha val="66000"/>
                </a:srgbClr>
              </a:solidFill>
              <a:effectLst/>
              <a:latin typeface="Arial Black" panose="020B0A04020102020204" pitchFamily="34" charset="0"/>
            </a:rPr>
            <a:t>MOD</a:t>
          </a:r>
        </a:p>
      </xdr:txBody>
    </xdr:sp>
    <xdr:clientData/>
  </xdr:twoCellAnchor>
  <xdr:twoCellAnchor>
    <xdr:from>
      <xdr:col>43</xdr:col>
      <xdr:colOff>95250</xdr:colOff>
      <xdr:row>12</xdr:row>
      <xdr:rowOff>83820</xdr:rowOff>
    </xdr:from>
    <xdr:to>
      <xdr:col>44</xdr:col>
      <xdr:colOff>255270</xdr:colOff>
      <xdr:row>13</xdr:row>
      <xdr:rowOff>160020</xdr:rowOff>
    </xdr:to>
    <xdr:sp macro="" textlink="">
      <xdr:nvSpPr>
        <xdr:cNvPr id="15396" name="WordArt 36"/>
        <xdr:cNvSpPr>
          <a:spLocks noChangeArrowheads="1" noChangeShapeType="1" noTextEdit="1"/>
        </xdr:cNvSpPr>
      </xdr:nvSpPr>
      <xdr:spPr bwMode="auto">
        <a:xfrm>
          <a:off x="16634460" y="2827020"/>
          <a:ext cx="487680" cy="30480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19050">
                <a:solidFill>
                  <a:srgbClr val="0000FF"/>
                </a:solidFill>
                <a:round/>
                <a:headEnd/>
                <a:tailEnd/>
              </a:ln>
              <a:solidFill>
                <a:srgbClr val="DDDDDD">
                  <a:alpha val="66000"/>
                </a:srgbClr>
              </a:solidFill>
              <a:effectLst/>
              <a:latin typeface="Arial" panose="020B0604020202020204" pitchFamily="34" charset="0"/>
              <a:cs typeface="Arial" panose="020B0604020202020204" pitchFamily="34" charset="0"/>
            </a:rPr>
            <a:t>(m)</a:t>
          </a:r>
        </a:p>
      </xdr:txBody>
    </xdr:sp>
    <xdr:clientData/>
  </xdr:twoCellAnchor>
  <xdr:twoCellAnchor>
    <xdr:from>
      <xdr:col>36</xdr:col>
      <xdr:colOff>0</xdr:colOff>
      <xdr:row>12</xdr:row>
      <xdr:rowOff>30480</xdr:rowOff>
    </xdr:from>
    <xdr:to>
      <xdr:col>36</xdr:col>
      <xdr:colOff>0</xdr:colOff>
      <xdr:row>13</xdr:row>
      <xdr:rowOff>22860</xdr:rowOff>
    </xdr:to>
    <xdr:sp macro="" textlink="">
      <xdr:nvSpPr>
        <xdr:cNvPr id="15450" name="Line 37"/>
        <xdr:cNvSpPr>
          <a:spLocks noChangeShapeType="1"/>
        </xdr:cNvSpPr>
      </xdr:nvSpPr>
      <xdr:spPr bwMode="auto">
        <a:xfrm flipV="1">
          <a:off x="14180820" y="2773680"/>
          <a:ext cx="0" cy="220980"/>
        </a:xfrm>
        <a:prstGeom prst="line">
          <a:avLst/>
        </a:prstGeom>
        <a:noFill/>
        <a:ln w="28575">
          <a:solidFill>
            <a:srgbClr val="0000FF"/>
          </a:solidFill>
          <a:round/>
          <a:headEnd/>
          <a:tailEnd type="arrow" w="sm" len="sm"/>
        </a:ln>
      </xdr:spPr>
    </xdr:sp>
    <xdr:clientData/>
  </xdr:twoCellAnchor>
  <xdr:twoCellAnchor>
    <xdr:from>
      <xdr:col>35</xdr:col>
      <xdr:colOff>312420</xdr:colOff>
      <xdr:row>13</xdr:row>
      <xdr:rowOff>22860</xdr:rowOff>
    </xdr:from>
    <xdr:to>
      <xdr:col>37</xdr:col>
      <xdr:colOff>45720</xdr:colOff>
      <xdr:row>13</xdr:row>
      <xdr:rowOff>22860</xdr:rowOff>
    </xdr:to>
    <xdr:sp macro="" textlink="">
      <xdr:nvSpPr>
        <xdr:cNvPr id="15451" name="Line 38"/>
        <xdr:cNvSpPr>
          <a:spLocks noChangeShapeType="1"/>
        </xdr:cNvSpPr>
      </xdr:nvSpPr>
      <xdr:spPr bwMode="auto">
        <a:xfrm flipV="1">
          <a:off x="14157960" y="2994660"/>
          <a:ext cx="403860" cy="0"/>
        </a:xfrm>
        <a:prstGeom prst="line">
          <a:avLst/>
        </a:prstGeom>
        <a:noFill/>
        <a:ln w="28575">
          <a:solidFill>
            <a:srgbClr val="0000FF"/>
          </a:solidFill>
          <a:round/>
          <a:headEnd/>
          <a:tailEnd type="none" w="sm" len="sm"/>
        </a:ln>
      </xdr:spPr>
    </xdr:sp>
    <xdr:clientData/>
  </xdr:twoCellAnchor>
  <xdr:twoCellAnchor>
    <xdr:from>
      <xdr:col>34</xdr:col>
      <xdr:colOff>312420</xdr:colOff>
      <xdr:row>14</xdr:row>
      <xdr:rowOff>76200</xdr:rowOff>
    </xdr:from>
    <xdr:to>
      <xdr:col>36</xdr:col>
      <xdr:colOff>45720</xdr:colOff>
      <xdr:row>14</xdr:row>
      <xdr:rowOff>76200</xdr:rowOff>
    </xdr:to>
    <xdr:sp macro="" textlink="">
      <xdr:nvSpPr>
        <xdr:cNvPr id="15452" name="Line 39"/>
        <xdr:cNvSpPr>
          <a:spLocks noChangeShapeType="1"/>
        </xdr:cNvSpPr>
      </xdr:nvSpPr>
      <xdr:spPr bwMode="auto">
        <a:xfrm flipV="1">
          <a:off x="13822680" y="3276600"/>
          <a:ext cx="403860" cy="0"/>
        </a:xfrm>
        <a:prstGeom prst="line">
          <a:avLst/>
        </a:prstGeom>
        <a:noFill/>
        <a:ln w="28575">
          <a:solidFill>
            <a:srgbClr val="FF0000"/>
          </a:solidFill>
          <a:round/>
          <a:headEnd/>
          <a:tailEnd type="none" w="sm" len="sm"/>
        </a:ln>
      </xdr:spPr>
    </xdr:sp>
    <xdr:clientData/>
  </xdr:twoCellAnchor>
  <xdr:twoCellAnchor>
    <xdr:from>
      <xdr:col>35</xdr:col>
      <xdr:colOff>0</xdr:colOff>
      <xdr:row>14</xdr:row>
      <xdr:rowOff>76200</xdr:rowOff>
    </xdr:from>
    <xdr:to>
      <xdr:col>35</xdr:col>
      <xdr:colOff>0</xdr:colOff>
      <xdr:row>15</xdr:row>
      <xdr:rowOff>0</xdr:rowOff>
    </xdr:to>
    <xdr:sp macro="" textlink="">
      <xdr:nvSpPr>
        <xdr:cNvPr id="15453" name="Line 40"/>
        <xdr:cNvSpPr>
          <a:spLocks noChangeShapeType="1"/>
        </xdr:cNvSpPr>
      </xdr:nvSpPr>
      <xdr:spPr bwMode="auto">
        <a:xfrm>
          <a:off x="13845540" y="3276600"/>
          <a:ext cx="0" cy="152400"/>
        </a:xfrm>
        <a:prstGeom prst="line">
          <a:avLst/>
        </a:prstGeom>
        <a:noFill/>
        <a:ln w="28575">
          <a:solidFill>
            <a:srgbClr val="FF0000"/>
          </a:solidFill>
          <a:round/>
          <a:headEnd/>
          <a:tailEnd type="arrow" w="sm" len="sm"/>
        </a:ln>
      </xdr:spPr>
    </xdr:sp>
    <xdr:clientData/>
  </xdr:twoCellAnchor>
  <xdr:twoCellAnchor>
    <xdr:from>
      <xdr:col>46</xdr:col>
      <xdr:colOff>266700</xdr:colOff>
      <xdr:row>14</xdr:row>
      <xdr:rowOff>83820</xdr:rowOff>
    </xdr:from>
    <xdr:to>
      <xdr:col>48</xdr:col>
      <xdr:colOff>0</xdr:colOff>
      <xdr:row>14</xdr:row>
      <xdr:rowOff>83820</xdr:rowOff>
    </xdr:to>
    <xdr:sp macro="" textlink="">
      <xdr:nvSpPr>
        <xdr:cNvPr id="15454" name="Line 41"/>
        <xdr:cNvSpPr>
          <a:spLocks noChangeShapeType="1"/>
        </xdr:cNvSpPr>
      </xdr:nvSpPr>
      <xdr:spPr bwMode="auto">
        <a:xfrm flipV="1">
          <a:off x="17800320" y="3284220"/>
          <a:ext cx="403860" cy="0"/>
        </a:xfrm>
        <a:prstGeom prst="line">
          <a:avLst/>
        </a:prstGeom>
        <a:noFill/>
        <a:ln w="28575">
          <a:solidFill>
            <a:srgbClr val="FF0000"/>
          </a:solidFill>
          <a:round/>
          <a:headEnd/>
          <a:tailEnd type="none" w="sm" len="sm"/>
        </a:ln>
      </xdr:spPr>
    </xdr:sp>
    <xdr:clientData/>
  </xdr:twoCellAnchor>
  <xdr:twoCellAnchor>
    <xdr:from>
      <xdr:col>48</xdr:col>
      <xdr:colOff>0</xdr:colOff>
      <xdr:row>14</xdr:row>
      <xdr:rowOff>76200</xdr:rowOff>
    </xdr:from>
    <xdr:to>
      <xdr:col>48</xdr:col>
      <xdr:colOff>0</xdr:colOff>
      <xdr:row>15</xdr:row>
      <xdr:rowOff>0</xdr:rowOff>
    </xdr:to>
    <xdr:sp macro="" textlink="">
      <xdr:nvSpPr>
        <xdr:cNvPr id="15455" name="Line 42"/>
        <xdr:cNvSpPr>
          <a:spLocks noChangeShapeType="1"/>
        </xdr:cNvSpPr>
      </xdr:nvSpPr>
      <xdr:spPr bwMode="auto">
        <a:xfrm>
          <a:off x="18204180" y="3276600"/>
          <a:ext cx="0" cy="152400"/>
        </a:xfrm>
        <a:prstGeom prst="line">
          <a:avLst/>
        </a:prstGeom>
        <a:noFill/>
        <a:ln w="28575">
          <a:solidFill>
            <a:srgbClr val="FF0000"/>
          </a:solidFill>
          <a:round/>
          <a:headEnd/>
          <a:tailEnd type="arrow" w="sm" len="sm"/>
        </a:ln>
      </xdr:spPr>
    </xdr:sp>
    <xdr:clientData/>
  </xdr:twoCellAnchor>
  <xdr:twoCellAnchor>
    <xdr:from>
      <xdr:col>47</xdr:col>
      <xdr:colOff>0</xdr:colOff>
      <xdr:row>12</xdr:row>
      <xdr:rowOff>22860</xdr:rowOff>
    </xdr:from>
    <xdr:to>
      <xdr:col>47</xdr:col>
      <xdr:colOff>0</xdr:colOff>
      <xdr:row>13</xdr:row>
      <xdr:rowOff>7620</xdr:rowOff>
    </xdr:to>
    <xdr:sp macro="" textlink="">
      <xdr:nvSpPr>
        <xdr:cNvPr id="15456" name="Line 43"/>
        <xdr:cNvSpPr>
          <a:spLocks noChangeShapeType="1"/>
        </xdr:cNvSpPr>
      </xdr:nvSpPr>
      <xdr:spPr bwMode="auto">
        <a:xfrm flipV="1">
          <a:off x="17868900" y="2766060"/>
          <a:ext cx="0" cy="213360"/>
        </a:xfrm>
        <a:prstGeom prst="line">
          <a:avLst/>
        </a:prstGeom>
        <a:noFill/>
        <a:ln w="28575">
          <a:solidFill>
            <a:srgbClr val="0000FF"/>
          </a:solidFill>
          <a:round/>
          <a:headEnd/>
          <a:tailEnd type="arrow" w="sm" len="sm"/>
        </a:ln>
      </xdr:spPr>
    </xdr:sp>
    <xdr:clientData/>
  </xdr:twoCellAnchor>
  <xdr:twoCellAnchor>
    <xdr:from>
      <xdr:col>45</xdr:col>
      <xdr:colOff>259080</xdr:colOff>
      <xdr:row>13</xdr:row>
      <xdr:rowOff>7620</xdr:rowOff>
    </xdr:from>
    <xdr:to>
      <xdr:col>46</xdr:col>
      <xdr:colOff>312420</xdr:colOff>
      <xdr:row>13</xdr:row>
      <xdr:rowOff>7620</xdr:rowOff>
    </xdr:to>
    <xdr:sp macro="" textlink="">
      <xdr:nvSpPr>
        <xdr:cNvPr id="15457" name="Line 44"/>
        <xdr:cNvSpPr>
          <a:spLocks noChangeShapeType="1"/>
        </xdr:cNvSpPr>
      </xdr:nvSpPr>
      <xdr:spPr bwMode="auto">
        <a:xfrm flipV="1">
          <a:off x="17457420" y="2979420"/>
          <a:ext cx="388620" cy="0"/>
        </a:xfrm>
        <a:prstGeom prst="line">
          <a:avLst/>
        </a:prstGeom>
        <a:noFill/>
        <a:ln w="28575">
          <a:solidFill>
            <a:srgbClr val="0000FF"/>
          </a:solidFill>
          <a:round/>
          <a:headEnd/>
          <a:tailEnd type="none" w="sm" len="sm"/>
        </a:ln>
      </xdr:spPr>
    </xdr:sp>
    <xdr:clientData/>
  </xdr:twoCellAnchor>
  <xdr:twoCellAnchor>
    <xdr:from>
      <xdr:col>51</xdr:col>
      <xdr:colOff>38100</xdr:colOff>
      <xdr:row>53</xdr:row>
      <xdr:rowOff>198120</xdr:rowOff>
    </xdr:from>
    <xdr:to>
      <xdr:col>51</xdr:col>
      <xdr:colOff>274320</xdr:colOff>
      <xdr:row>53</xdr:row>
      <xdr:rowOff>198120</xdr:rowOff>
    </xdr:to>
    <xdr:sp macro="" textlink="">
      <xdr:nvSpPr>
        <xdr:cNvPr id="15458" name="Line 45"/>
        <xdr:cNvSpPr>
          <a:spLocks noChangeShapeType="1"/>
        </xdr:cNvSpPr>
      </xdr:nvSpPr>
      <xdr:spPr bwMode="auto">
        <a:xfrm flipH="1">
          <a:off x="19248120" y="12313920"/>
          <a:ext cx="236220" cy="0"/>
        </a:xfrm>
        <a:prstGeom prst="line">
          <a:avLst/>
        </a:prstGeom>
        <a:noFill/>
        <a:ln w="28575">
          <a:solidFill>
            <a:srgbClr val="000000"/>
          </a:solidFill>
          <a:round/>
          <a:headEnd/>
          <a:tailEnd type="arrow" w="sm" len="sm"/>
        </a:ln>
      </xdr:spPr>
    </xdr:sp>
    <xdr:clientData/>
  </xdr:twoCellAnchor>
  <xdr:twoCellAnchor>
    <xdr:from>
      <xdr:col>51</xdr:col>
      <xdr:colOff>30480</xdr:colOff>
      <xdr:row>28</xdr:row>
      <xdr:rowOff>220980</xdr:rowOff>
    </xdr:from>
    <xdr:to>
      <xdr:col>51</xdr:col>
      <xdr:colOff>266700</xdr:colOff>
      <xdr:row>28</xdr:row>
      <xdr:rowOff>220980</xdr:rowOff>
    </xdr:to>
    <xdr:sp macro="" textlink="">
      <xdr:nvSpPr>
        <xdr:cNvPr id="15459" name="Line 46"/>
        <xdr:cNvSpPr>
          <a:spLocks noChangeShapeType="1"/>
        </xdr:cNvSpPr>
      </xdr:nvSpPr>
      <xdr:spPr bwMode="auto">
        <a:xfrm flipH="1">
          <a:off x="19240500" y="6621780"/>
          <a:ext cx="236220" cy="0"/>
        </a:xfrm>
        <a:prstGeom prst="line">
          <a:avLst/>
        </a:prstGeom>
        <a:noFill/>
        <a:ln w="28575">
          <a:solidFill>
            <a:srgbClr val="000000"/>
          </a:solidFill>
          <a:round/>
          <a:headEnd/>
          <a:tailEnd type="arrow" w="sm" len="sm"/>
        </a:ln>
      </xdr:spPr>
    </xdr:sp>
    <xdr:clientData/>
  </xdr:twoCellAnchor>
  <xdr:twoCellAnchor>
    <xdr:from>
      <xdr:col>8</xdr:col>
      <xdr:colOff>220980</xdr:colOff>
      <xdr:row>1</xdr:row>
      <xdr:rowOff>0</xdr:rowOff>
    </xdr:from>
    <xdr:to>
      <xdr:col>40</xdr:col>
      <xdr:colOff>201940</xdr:colOff>
      <xdr:row>4</xdr:row>
      <xdr:rowOff>121920</xdr:rowOff>
    </xdr:to>
    <xdr:sp macro="" textlink="">
      <xdr:nvSpPr>
        <xdr:cNvPr id="15407" name="WordArt 47"/>
        <xdr:cNvSpPr>
          <a:spLocks noChangeArrowheads="1" noChangeShapeType="1" noTextEdit="1"/>
        </xdr:cNvSpPr>
      </xdr:nvSpPr>
      <xdr:spPr bwMode="auto">
        <a:xfrm>
          <a:off x="3992880" y="228600"/>
          <a:ext cx="11742420" cy="80772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44450">
                <a:solidFill>
                  <a:srgbClr val="339966"/>
                </a:solidFill>
                <a:round/>
                <a:headEnd/>
                <a:tailEnd/>
              </a:ln>
              <a:solidFill>
                <a:srgbClr val="FFFF00"/>
              </a:solidFill>
              <a:effectLst/>
              <a:latin typeface="Arial Black" panose="020B0A04020102020204" pitchFamily="34" charset="0"/>
            </a:rPr>
            <a:t>NITROX  TABULKY</a:t>
          </a:r>
        </a:p>
      </xdr:txBody>
    </xdr:sp>
    <xdr:clientData/>
  </xdr:twoCellAnchor>
  <xdr:twoCellAnchor>
    <xdr:from>
      <xdr:col>38</xdr:col>
      <xdr:colOff>312420</xdr:colOff>
      <xdr:row>56</xdr:row>
      <xdr:rowOff>38100</xdr:rowOff>
    </xdr:from>
    <xdr:to>
      <xdr:col>38</xdr:col>
      <xdr:colOff>312420</xdr:colOff>
      <xdr:row>57</xdr:row>
      <xdr:rowOff>60960</xdr:rowOff>
    </xdr:to>
    <xdr:sp macro="" textlink="">
      <xdr:nvSpPr>
        <xdr:cNvPr id="15461" name="Line 54"/>
        <xdr:cNvSpPr>
          <a:spLocks noChangeShapeType="1"/>
        </xdr:cNvSpPr>
      </xdr:nvSpPr>
      <xdr:spPr bwMode="auto">
        <a:xfrm flipV="1">
          <a:off x="15163800" y="12839700"/>
          <a:ext cx="0" cy="251460"/>
        </a:xfrm>
        <a:prstGeom prst="line">
          <a:avLst/>
        </a:prstGeom>
        <a:noFill/>
        <a:ln w="31750">
          <a:solidFill>
            <a:srgbClr val="3366FF"/>
          </a:solidFill>
          <a:round/>
          <a:headEnd/>
          <a:tailEnd type="arrow" w="sm" len="sm"/>
        </a:ln>
      </xdr:spPr>
    </xdr:sp>
    <xdr:clientData/>
  </xdr:twoCellAnchor>
  <xdr:twoCellAnchor>
    <xdr:from>
      <xdr:col>38</xdr:col>
      <xdr:colOff>312420</xdr:colOff>
      <xdr:row>57</xdr:row>
      <xdr:rowOff>152400</xdr:rowOff>
    </xdr:from>
    <xdr:to>
      <xdr:col>38</xdr:col>
      <xdr:colOff>312420</xdr:colOff>
      <xdr:row>58</xdr:row>
      <xdr:rowOff>175260</xdr:rowOff>
    </xdr:to>
    <xdr:sp macro="" textlink="">
      <xdr:nvSpPr>
        <xdr:cNvPr id="15462" name="Line 55"/>
        <xdr:cNvSpPr>
          <a:spLocks noChangeShapeType="1"/>
        </xdr:cNvSpPr>
      </xdr:nvSpPr>
      <xdr:spPr bwMode="auto">
        <a:xfrm flipH="1" flipV="1">
          <a:off x="15163800" y="13182600"/>
          <a:ext cx="0" cy="251460"/>
        </a:xfrm>
        <a:prstGeom prst="line">
          <a:avLst/>
        </a:prstGeom>
        <a:noFill/>
        <a:ln w="31750">
          <a:solidFill>
            <a:srgbClr val="3366FF"/>
          </a:solidFill>
          <a:round/>
          <a:headEnd/>
          <a:tailEnd type="arrow" w="sm" len="sm"/>
        </a:ln>
      </xdr:spPr>
    </xdr:sp>
    <xdr:clientData/>
  </xdr:twoCellAnchor>
  <xdr:twoCellAnchor editAs="oneCell">
    <xdr:from>
      <xdr:col>49</xdr:col>
      <xdr:colOff>83820</xdr:colOff>
      <xdr:row>0</xdr:row>
      <xdr:rowOff>30480</xdr:rowOff>
    </xdr:from>
    <xdr:to>
      <xdr:col>52</xdr:col>
      <xdr:colOff>236220</xdr:colOff>
      <xdr:row>1</xdr:row>
      <xdr:rowOff>106680</xdr:rowOff>
    </xdr:to>
    <xdr:pic>
      <xdr:nvPicPr>
        <xdr:cNvPr id="15463" name="Picture 56" descr="logo BARAKUDA barva B"/>
        <xdr:cNvPicPr>
          <a:picLocks noChangeAspect="1" noChangeArrowheads="1"/>
        </xdr:cNvPicPr>
      </xdr:nvPicPr>
      <xdr:blipFill>
        <a:blip xmlns:r="http://schemas.openxmlformats.org/officeDocument/2006/relationships" r:embed="rId1" cstate="print"/>
        <a:srcRect/>
        <a:stretch>
          <a:fillRect/>
        </a:stretch>
      </xdr:blipFill>
      <xdr:spPr bwMode="auto">
        <a:xfrm>
          <a:off x="18623280" y="30480"/>
          <a:ext cx="1158240" cy="304800"/>
        </a:xfrm>
        <a:prstGeom prst="rect">
          <a:avLst/>
        </a:prstGeom>
        <a:noFill/>
        <a:ln w="9525">
          <a:noFill/>
          <a:miter lim="800000"/>
          <a:headEnd/>
          <a:tailEnd/>
        </a:ln>
      </xdr:spPr>
    </xdr:pic>
    <xdr:clientData/>
  </xdr:twoCellAnchor>
  <xdr:twoCellAnchor>
    <xdr:from>
      <xdr:col>41</xdr:col>
      <xdr:colOff>152400</xdr:colOff>
      <xdr:row>56</xdr:row>
      <xdr:rowOff>0</xdr:rowOff>
    </xdr:from>
    <xdr:to>
      <xdr:col>41</xdr:col>
      <xdr:colOff>152400</xdr:colOff>
      <xdr:row>58</xdr:row>
      <xdr:rowOff>144780</xdr:rowOff>
    </xdr:to>
    <xdr:sp macro="" textlink="">
      <xdr:nvSpPr>
        <xdr:cNvPr id="15464" name="Line 57"/>
        <xdr:cNvSpPr>
          <a:spLocks noChangeShapeType="1"/>
        </xdr:cNvSpPr>
      </xdr:nvSpPr>
      <xdr:spPr bwMode="auto">
        <a:xfrm flipV="1">
          <a:off x="16009620" y="12801600"/>
          <a:ext cx="0" cy="601980"/>
        </a:xfrm>
        <a:prstGeom prst="line">
          <a:avLst/>
        </a:prstGeom>
        <a:noFill/>
        <a:ln w="31750">
          <a:solidFill>
            <a:srgbClr val="000000"/>
          </a:solidFill>
          <a:round/>
          <a:headEnd/>
          <a:tailEnd type="arrow" w="sm" len="sm"/>
        </a:ln>
      </xdr:spPr>
    </xdr:sp>
    <xdr:clientData/>
  </xdr:twoCellAnchor>
  <xdr:twoCellAnchor>
    <xdr:from>
      <xdr:col>12</xdr:col>
      <xdr:colOff>144780</xdr:colOff>
      <xdr:row>59</xdr:row>
      <xdr:rowOff>190500</xdr:rowOff>
    </xdr:from>
    <xdr:to>
      <xdr:col>13</xdr:col>
      <xdr:colOff>266700</xdr:colOff>
      <xdr:row>59</xdr:row>
      <xdr:rowOff>190500</xdr:rowOff>
    </xdr:to>
    <xdr:sp macro="" textlink="">
      <xdr:nvSpPr>
        <xdr:cNvPr id="15465" name="Line 58"/>
        <xdr:cNvSpPr>
          <a:spLocks noChangeShapeType="1"/>
        </xdr:cNvSpPr>
      </xdr:nvSpPr>
      <xdr:spPr bwMode="auto">
        <a:xfrm>
          <a:off x="5448300" y="13677900"/>
          <a:ext cx="502920" cy="0"/>
        </a:xfrm>
        <a:prstGeom prst="line">
          <a:avLst/>
        </a:prstGeom>
        <a:noFill/>
        <a:ln w="9525">
          <a:solidFill>
            <a:srgbClr val="000000"/>
          </a:solidFill>
          <a:round/>
          <a:headEnd/>
          <a:tailEnd type="triangle" w="med" len="med"/>
        </a:ln>
      </xdr:spPr>
    </xdr:sp>
    <xdr:clientData/>
  </xdr:twoCellAnchor>
  <xdr:twoCellAnchor>
    <xdr:from>
      <xdr:col>17</xdr:col>
      <xdr:colOff>335280</xdr:colOff>
      <xdr:row>59</xdr:row>
      <xdr:rowOff>190500</xdr:rowOff>
    </xdr:from>
    <xdr:to>
      <xdr:col>19</xdr:col>
      <xdr:colOff>83820</xdr:colOff>
      <xdr:row>59</xdr:row>
      <xdr:rowOff>190500</xdr:rowOff>
    </xdr:to>
    <xdr:sp macro="" textlink="">
      <xdr:nvSpPr>
        <xdr:cNvPr id="15466" name="Line 59"/>
        <xdr:cNvSpPr>
          <a:spLocks noChangeShapeType="1"/>
        </xdr:cNvSpPr>
      </xdr:nvSpPr>
      <xdr:spPr bwMode="auto">
        <a:xfrm>
          <a:off x="7543800" y="13677900"/>
          <a:ext cx="510540" cy="0"/>
        </a:xfrm>
        <a:prstGeom prst="line">
          <a:avLst/>
        </a:prstGeom>
        <a:noFill/>
        <a:ln w="9525">
          <a:solidFill>
            <a:srgbClr val="000000"/>
          </a:solidFill>
          <a:round/>
          <a:headEnd/>
          <a:tailEnd type="triangle" w="med" len="med"/>
        </a:ln>
      </xdr:spPr>
    </xdr:sp>
    <xdr:clientData/>
  </xdr:twoCellAnchor>
  <xdr:twoCellAnchor>
    <xdr:from>
      <xdr:col>26</xdr:col>
      <xdr:colOff>0</xdr:colOff>
      <xdr:row>58</xdr:row>
      <xdr:rowOff>121920</xdr:rowOff>
    </xdr:from>
    <xdr:to>
      <xdr:col>26</xdr:col>
      <xdr:colOff>0</xdr:colOff>
      <xdr:row>60</xdr:row>
      <xdr:rowOff>106680</xdr:rowOff>
    </xdr:to>
    <xdr:sp macro="" textlink="">
      <xdr:nvSpPr>
        <xdr:cNvPr id="15467" name="Line 60"/>
        <xdr:cNvSpPr>
          <a:spLocks noChangeShapeType="1"/>
        </xdr:cNvSpPr>
      </xdr:nvSpPr>
      <xdr:spPr bwMode="auto">
        <a:xfrm flipV="1">
          <a:off x="10637520" y="13380720"/>
          <a:ext cx="0" cy="441960"/>
        </a:xfrm>
        <a:prstGeom prst="line">
          <a:avLst/>
        </a:prstGeom>
        <a:noFill/>
        <a:ln w="9525">
          <a:solidFill>
            <a:srgbClr val="000000"/>
          </a:solidFill>
          <a:round/>
          <a:headEnd/>
          <a:tailEnd type="triangle" w="med" len="med"/>
        </a:ln>
      </xdr:spPr>
    </xdr:sp>
    <xdr:clientData/>
  </xdr:twoCellAnchor>
  <xdr:twoCellAnchor>
    <xdr:from>
      <xdr:col>3</xdr:col>
      <xdr:colOff>342900</xdr:colOff>
      <xdr:row>57</xdr:row>
      <xdr:rowOff>68580</xdr:rowOff>
    </xdr:from>
    <xdr:to>
      <xdr:col>3</xdr:col>
      <xdr:colOff>342900</xdr:colOff>
      <xdr:row>60</xdr:row>
      <xdr:rowOff>45720</xdr:rowOff>
    </xdr:to>
    <xdr:sp macro="" textlink="">
      <xdr:nvSpPr>
        <xdr:cNvPr id="15468" name="Line 61"/>
        <xdr:cNvSpPr>
          <a:spLocks noChangeShapeType="1"/>
        </xdr:cNvSpPr>
      </xdr:nvSpPr>
      <xdr:spPr bwMode="auto">
        <a:xfrm flipV="1">
          <a:off x="2095500" y="13098780"/>
          <a:ext cx="0" cy="66294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76200</xdr:colOff>
      <xdr:row>3</xdr:row>
      <xdr:rowOff>45720</xdr:rowOff>
    </xdr:from>
    <xdr:to>
      <xdr:col>9</xdr:col>
      <xdr:colOff>678180</xdr:colOff>
      <xdr:row>4</xdr:row>
      <xdr:rowOff>487680</xdr:rowOff>
    </xdr:to>
    <xdr:pic>
      <xdr:nvPicPr>
        <xdr:cNvPr id="39937" name="Picture 1" descr="anatomie plic 3"/>
        <xdr:cNvPicPr>
          <a:picLocks noChangeAspect="1" noChangeArrowheads="1"/>
        </xdr:cNvPicPr>
      </xdr:nvPicPr>
      <xdr:blipFill>
        <a:blip xmlns:r="http://schemas.openxmlformats.org/officeDocument/2006/relationships" r:embed="rId1" cstate="print">
          <a:lum bright="-12000" contrast="30000"/>
        </a:blip>
        <a:srcRect/>
        <a:stretch>
          <a:fillRect/>
        </a:stretch>
      </xdr:blipFill>
      <xdr:spPr bwMode="auto">
        <a:xfrm>
          <a:off x="6827520" y="1272540"/>
          <a:ext cx="601980" cy="563880"/>
        </a:xfrm>
        <a:prstGeom prst="rect">
          <a:avLst/>
        </a:prstGeom>
        <a:noFill/>
        <a:ln w="9525">
          <a:noFill/>
          <a:miter lim="800000"/>
          <a:headEnd/>
          <a:tailEnd/>
        </a:ln>
      </xdr:spPr>
    </xdr:pic>
    <xdr:clientData/>
  </xdr:twoCellAnchor>
  <xdr:twoCellAnchor editAs="oneCell">
    <xdr:from>
      <xdr:col>4</xdr:col>
      <xdr:colOff>449580</xdr:colOff>
      <xdr:row>2</xdr:row>
      <xdr:rowOff>274320</xdr:rowOff>
    </xdr:from>
    <xdr:to>
      <xdr:col>5</xdr:col>
      <xdr:colOff>220980</xdr:colOff>
      <xdr:row>4</xdr:row>
      <xdr:rowOff>259080</xdr:rowOff>
    </xdr:to>
    <xdr:pic>
      <xdr:nvPicPr>
        <xdr:cNvPr id="39938" name="Picture 2" descr="MCj04261180000[1]"/>
        <xdr:cNvPicPr>
          <a:picLocks noChangeAspect="1" noChangeArrowheads="1"/>
        </xdr:cNvPicPr>
      </xdr:nvPicPr>
      <xdr:blipFill>
        <a:blip xmlns:r="http://schemas.openxmlformats.org/officeDocument/2006/relationships" r:embed="rId2" cstate="print">
          <a:lum bright="-12000" contrast="36000"/>
        </a:blip>
        <a:srcRect/>
        <a:stretch>
          <a:fillRect/>
        </a:stretch>
      </xdr:blipFill>
      <xdr:spPr bwMode="auto">
        <a:xfrm>
          <a:off x="3208020" y="1104900"/>
          <a:ext cx="655320" cy="502920"/>
        </a:xfrm>
        <a:prstGeom prst="rect">
          <a:avLst/>
        </a:prstGeom>
        <a:noFill/>
        <a:ln w="9525" algn="ctr">
          <a:noFill/>
          <a:miter lim="800000"/>
          <a:headEnd/>
          <a:tailEnd/>
        </a:ln>
      </xdr:spPr>
    </xdr:pic>
    <xdr:clientData/>
  </xdr:twoCellAnchor>
  <xdr:twoCellAnchor>
    <xdr:from>
      <xdr:col>1</xdr:col>
      <xdr:colOff>0</xdr:colOff>
      <xdr:row>1</xdr:row>
      <xdr:rowOff>30480</xdr:rowOff>
    </xdr:from>
    <xdr:to>
      <xdr:col>6</xdr:col>
      <xdr:colOff>575301</xdr:colOff>
      <xdr:row>2</xdr:row>
      <xdr:rowOff>64800</xdr:rowOff>
    </xdr:to>
    <xdr:sp macro="" textlink="">
      <xdr:nvSpPr>
        <xdr:cNvPr id="16389" name="WordArt 5"/>
        <xdr:cNvSpPr>
          <a:spLocks noChangeArrowheads="1" noChangeShapeType="1" noTextEdit="1"/>
        </xdr:cNvSpPr>
      </xdr:nvSpPr>
      <xdr:spPr bwMode="auto">
        <a:xfrm>
          <a:off x="312420" y="274320"/>
          <a:ext cx="4808220" cy="60198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400" kern="10" spc="0">
              <a:ln w="9525">
                <a:solidFill>
                  <a:srgbClr val="000000"/>
                </a:solidFill>
                <a:round/>
                <a:headEnd/>
                <a:tailEnd/>
              </a:ln>
              <a:solidFill>
                <a:srgbClr val="FF0000"/>
              </a:solidFill>
              <a:effectLst/>
              <a:latin typeface="Arial Black" panose="020B0A04020102020204" pitchFamily="34" charset="0"/>
            </a:rPr>
            <a:t>Nervová toxicita D     (min)</a:t>
          </a:r>
        </a:p>
      </xdr:txBody>
    </xdr:sp>
    <xdr:clientData/>
  </xdr:twoCellAnchor>
  <xdr:twoCellAnchor>
    <xdr:from>
      <xdr:col>5</xdr:col>
      <xdr:colOff>68580</xdr:colOff>
      <xdr:row>1</xdr:row>
      <xdr:rowOff>259080</xdr:rowOff>
    </xdr:from>
    <xdr:to>
      <xdr:col>5</xdr:col>
      <xdr:colOff>445872</xdr:colOff>
      <xdr:row>2</xdr:row>
      <xdr:rowOff>30480</xdr:rowOff>
    </xdr:to>
    <xdr:sp macro="" textlink="">
      <xdr:nvSpPr>
        <xdr:cNvPr id="16390" name="WordArt 6"/>
        <xdr:cNvSpPr>
          <a:spLocks noChangeArrowheads="1" noChangeShapeType="1" noTextEdit="1"/>
        </xdr:cNvSpPr>
      </xdr:nvSpPr>
      <xdr:spPr bwMode="auto">
        <a:xfrm>
          <a:off x="3710940" y="502920"/>
          <a:ext cx="388620" cy="35814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400" kern="10" spc="0">
              <a:ln w="9525">
                <a:solidFill>
                  <a:srgbClr val="000000"/>
                </a:solidFill>
                <a:round/>
                <a:headEnd/>
                <a:tailEnd/>
              </a:ln>
              <a:solidFill>
                <a:srgbClr val="FF0000"/>
              </a:solidFill>
              <a:effectLst/>
              <a:latin typeface="Arial Black" panose="020B0A04020102020204" pitchFamily="34" charset="0"/>
            </a:rPr>
            <a:t>CNS</a:t>
          </a:r>
        </a:p>
      </xdr:txBody>
    </xdr:sp>
    <xdr:clientData/>
  </xdr:twoCellAnchor>
  <xdr:twoCellAnchor>
    <xdr:from>
      <xdr:col>12</xdr:col>
      <xdr:colOff>0</xdr:colOff>
      <xdr:row>60</xdr:row>
      <xdr:rowOff>0</xdr:rowOff>
    </xdr:from>
    <xdr:to>
      <xdr:col>12</xdr:col>
      <xdr:colOff>0</xdr:colOff>
      <xdr:row>60</xdr:row>
      <xdr:rowOff>0</xdr:rowOff>
    </xdr:to>
    <xdr:sp macro="" textlink="">
      <xdr:nvSpPr>
        <xdr:cNvPr id="16391" name="AutoShape 7"/>
        <xdr:cNvSpPr>
          <a:spLocks noChangeArrowheads="1"/>
        </xdr:cNvSpPr>
      </xdr:nvSpPr>
      <xdr:spPr bwMode="auto">
        <a:xfrm rot="16200000">
          <a:off x="9319260" y="16642080"/>
          <a:ext cx="0" cy="0"/>
        </a:xfrm>
        <a:prstGeom prst="homePlate">
          <a:avLst>
            <a:gd name="adj" fmla="val -2147483648"/>
          </a:avLst>
        </a:prstGeom>
        <a:solidFill>
          <a:srgbClr val="00FF00"/>
        </a:solidFill>
        <a:ln w="28575">
          <a:solidFill>
            <a:srgbClr val="FF0000"/>
          </a:solidFill>
          <a:miter lim="800000"/>
          <a:headEnd/>
          <a:tailEnd/>
        </a:ln>
      </xdr:spPr>
      <xdr:txBody>
        <a:bodyPr vertOverflow="clip" wrap="square" lIns="36576" tIns="32004" rIns="36576" bIns="32004" anchor="ctr" upright="1"/>
        <a:lstStyle/>
        <a:p>
          <a:pPr algn="ctr" rtl="0">
            <a:defRPr sz="1000"/>
          </a:pPr>
          <a:r>
            <a:rPr lang="cs-CZ" sz="1200" b="1" i="0" u="none" strike="noStrike" baseline="0">
              <a:solidFill>
                <a:srgbClr val="FF0000"/>
              </a:solidFill>
              <a:latin typeface="Arial"/>
              <a:cs typeface="Arial"/>
            </a:rPr>
            <a:t>max. 300 !</a:t>
          </a:r>
        </a:p>
      </xdr:txBody>
    </xdr:sp>
    <xdr:clientData/>
  </xdr:twoCellAnchor>
  <xdr:twoCellAnchor>
    <xdr:from>
      <xdr:col>12</xdr:col>
      <xdr:colOff>0</xdr:colOff>
      <xdr:row>60</xdr:row>
      <xdr:rowOff>0</xdr:rowOff>
    </xdr:from>
    <xdr:to>
      <xdr:col>12</xdr:col>
      <xdr:colOff>0</xdr:colOff>
      <xdr:row>60</xdr:row>
      <xdr:rowOff>0</xdr:rowOff>
    </xdr:to>
    <xdr:sp macro="" textlink="">
      <xdr:nvSpPr>
        <xdr:cNvPr id="16392" name="AutoShape 8"/>
        <xdr:cNvSpPr>
          <a:spLocks noChangeArrowheads="1"/>
        </xdr:cNvSpPr>
      </xdr:nvSpPr>
      <xdr:spPr bwMode="auto">
        <a:xfrm rot="16200000">
          <a:off x="9319260" y="16642080"/>
          <a:ext cx="0" cy="0"/>
        </a:xfrm>
        <a:prstGeom prst="homePlate">
          <a:avLst>
            <a:gd name="adj" fmla="val -2147483648"/>
          </a:avLst>
        </a:prstGeom>
        <a:solidFill>
          <a:srgbClr val="00FF00"/>
        </a:solidFill>
        <a:ln w="28575">
          <a:solidFill>
            <a:srgbClr val="FF0000"/>
          </a:solidFill>
          <a:miter lim="800000"/>
          <a:headEnd/>
          <a:tailEnd/>
        </a:ln>
      </xdr:spPr>
      <xdr:txBody>
        <a:bodyPr vertOverflow="clip" wrap="square" lIns="36576" tIns="27432" rIns="36576" bIns="27432" anchor="ctr" upright="1"/>
        <a:lstStyle/>
        <a:p>
          <a:pPr algn="ctr" rtl="0">
            <a:defRPr sz="1000"/>
          </a:pPr>
          <a:r>
            <a:rPr lang="cs-CZ" sz="1200" b="1" i="0" u="none" strike="noStrike" baseline="0">
              <a:solidFill>
                <a:srgbClr val="FF0000"/>
              </a:solidFill>
              <a:latin typeface="Arial"/>
              <a:cs typeface="Arial"/>
            </a:rPr>
            <a:t>max. 300 !</a:t>
          </a:r>
        </a:p>
      </xdr:txBody>
    </xdr:sp>
    <xdr:clientData/>
  </xdr:twoCellAnchor>
  <xdr:twoCellAnchor>
    <xdr:from>
      <xdr:col>12</xdr:col>
      <xdr:colOff>0</xdr:colOff>
      <xdr:row>60</xdr:row>
      <xdr:rowOff>0</xdr:rowOff>
    </xdr:from>
    <xdr:to>
      <xdr:col>12</xdr:col>
      <xdr:colOff>0</xdr:colOff>
      <xdr:row>60</xdr:row>
      <xdr:rowOff>0</xdr:rowOff>
    </xdr:to>
    <xdr:sp macro="" textlink="">
      <xdr:nvSpPr>
        <xdr:cNvPr id="16393" name="WordArt 9"/>
        <xdr:cNvSpPr>
          <a:spLocks noChangeArrowheads="1" noChangeShapeType="1" noTextEdit="1"/>
        </xdr:cNvSpPr>
      </xdr:nvSpPr>
      <xdr:spPr bwMode="auto">
        <a:xfrm>
          <a:off x="9319260" y="16642080"/>
          <a:ext cx="0" cy="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9525">
                <a:solidFill>
                  <a:srgbClr val="000000"/>
                </a:solidFill>
                <a:round/>
                <a:headEnd/>
                <a:tailEnd/>
              </a:ln>
              <a:solidFill>
                <a:srgbClr val="FFFFFF"/>
              </a:solidFill>
              <a:effectLst/>
              <a:latin typeface="Arial Black" panose="020B0A04020102020204" pitchFamily="34" charset="0"/>
            </a:rPr>
            <a:t>podrobněji</a:t>
          </a:r>
        </a:p>
      </xdr:txBody>
    </xdr:sp>
    <xdr:clientData/>
  </xdr:twoCellAnchor>
  <xdr:twoCellAnchor>
    <xdr:from>
      <xdr:col>12</xdr:col>
      <xdr:colOff>0</xdr:colOff>
      <xdr:row>60</xdr:row>
      <xdr:rowOff>0</xdr:rowOff>
    </xdr:from>
    <xdr:to>
      <xdr:col>12</xdr:col>
      <xdr:colOff>0</xdr:colOff>
      <xdr:row>60</xdr:row>
      <xdr:rowOff>0</xdr:rowOff>
    </xdr:to>
    <xdr:sp macro="" textlink="">
      <xdr:nvSpPr>
        <xdr:cNvPr id="16394" name="AutoShape 10"/>
        <xdr:cNvSpPr>
          <a:spLocks noChangeArrowheads="1"/>
        </xdr:cNvSpPr>
      </xdr:nvSpPr>
      <xdr:spPr bwMode="auto">
        <a:xfrm>
          <a:off x="9319260" y="16642080"/>
          <a:ext cx="0" cy="0"/>
        </a:xfrm>
        <a:prstGeom prst="homePlate">
          <a:avLst>
            <a:gd name="adj" fmla="val -2147483648"/>
          </a:avLst>
        </a:prstGeom>
        <a:solidFill>
          <a:srgbClr val="00FF00"/>
        </a:solidFill>
        <a:ln w="28575">
          <a:solidFill>
            <a:srgbClr val="FF0000"/>
          </a:solidFill>
          <a:miter lim="800000"/>
          <a:headEnd/>
          <a:tailEnd/>
        </a:ln>
      </xdr:spPr>
      <xdr:txBody>
        <a:bodyPr vertOverflow="clip" wrap="square" lIns="27432" tIns="22860" rIns="27432" bIns="22860" anchor="ctr" upright="1"/>
        <a:lstStyle/>
        <a:p>
          <a:pPr algn="ctr" rtl="0">
            <a:defRPr sz="1000"/>
          </a:pPr>
          <a:r>
            <a:rPr lang="cs-CZ" sz="800" b="0" i="0" u="none" strike="noStrike" baseline="0">
              <a:solidFill>
                <a:srgbClr val="FF0000"/>
              </a:solidFill>
              <a:latin typeface="Arial"/>
              <a:cs typeface="Arial"/>
            </a:rPr>
            <a:t>max. 300 !</a:t>
          </a:r>
        </a:p>
      </xdr:txBody>
    </xdr:sp>
    <xdr:clientData/>
  </xdr:twoCellAnchor>
  <xdr:twoCellAnchor>
    <xdr:from>
      <xdr:col>12</xdr:col>
      <xdr:colOff>0</xdr:colOff>
      <xdr:row>60</xdr:row>
      <xdr:rowOff>0</xdr:rowOff>
    </xdr:from>
    <xdr:to>
      <xdr:col>12</xdr:col>
      <xdr:colOff>0</xdr:colOff>
      <xdr:row>60</xdr:row>
      <xdr:rowOff>0</xdr:rowOff>
    </xdr:to>
    <xdr:sp macro="" textlink="">
      <xdr:nvSpPr>
        <xdr:cNvPr id="16395" name="WordArt 11"/>
        <xdr:cNvSpPr>
          <a:spLocks noChangeArrowheads="1" noChangeShapeType="1" noTextEdit="1"/>
        </xdr:cNvSpPr>
      </xdr:nvSpPr>
      <xdr:spPr bwMode="auto">
        <a:xfrm>
          <a:off x="9319260" y="16642080"/>
          <a:ext cx="0" cy="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9525">
                <a:solidFill>
                  <a:srgbClr val="000000"/>
                </a:solidFill>
                <a:round/>
                <a:headEnd/>
                <a:tailEnd/>
              </a:ln>
              <a:solidFill>
                <a:srgbClr val="FFFFFF"/>
              </a:solidFill>
              <a:effectLst/>
              <a:latin typeface="Arial Black" panose="020B0A04020102020204" pitchFamily="34" charset="0"/>
            </a:rPr>
            <a:t>podrobněji s deko</a:t>
          </a:r>
        </a:p>
      </xdr:txBody>
    </xdr:sp>
    <xdr:clientData/>
  </xdr:twoCellAnchor>
  <xdr:twoCellAnchor>
    <xdr:from>
      <xdr:col>9</xdr:col>
      <xdr:colOff>26670</xdr:colOff>
      <xdr:row>22</xdr:row>
      <xdr:rowOff>30480</xdr:rowOff>
    </xdr:from>
    <xdr:to>
      <xdr:col>10</xdr:col>
      <xdr:colOff>26670</xdr:colOff>
      <xdr:row>23</xdr:row>
      <xdr:rowOff>220980</xdr:rowOff>
    </xdr:to>
    <xdr:sp macro="" textlink="">
      <xdr:nvSpPr>
        <xdr:cNvPr id="16396" name="AutoShape 12"/>
        <xdr:cNvSpPr>
          <a:spLocks noChangeArrowheads="1"/>
        </xdr:cNvSpPr>
      </xdr:nvSpPr>
      <xdr:spPr bwMode="auto">
        <a:xfrm rot="16200000">
          <a:off x="6930390" y="7197090"/>
          <a:ext cx="472440" cy="815340"/>
        </a:xfrm>
        <a:prstGeom prst="homePlate">
          <a:avLst>
            <a:gd name="adj" fmla="val 22810"/>
          </a:avLst>
        </a:prstGeom>
        <a:solidFill>
          <a:srgbClr val="FFFF99"/>
        </a:solidFill>
        <a:ln w="28575" algn="ctr">
          <a:solidFill>
            <a:srgbClr val="FF0000"/>
          </a:solidFill>
          <a:miter lim="800000"/>
          <a:headEnd/>
          <a:tailEnd/>
        </a:ln>
        <a:effectLst/>
        <a:extLst>
          <a:ext uri="{AF507438-7753-43E0-B8FC-AC1667EBCBE1}"/>
        </a:extLst>
      </xdr:spPr>
      <xdr:txBody>
        <a:bodyPr vertOverflow="clip" wrap="square" lIns="36576" tIns="27432" rIns="36576" bIns="27432" anchor="ctr" upright="1"/>
        <a:lstStyle/>
        <a:p>
          <a:pPr algn="ctr" rtl="0">
            <a:defRPr sz="1000"/>
          </a:pPr>
          <a:r>
            <a:rPr lang="cs-CZ" sz="1000" b="1" i="0" u="none" strike="noStrike" baseline="0">
              <a:solidFill>
                <a:srgbClr val="000000"/>
              </a:solidFill>
              <a:latin typeface="Arial"/>
              <a:cs typeface="Arial"/>
            </a:rPr>
            <a:t>max. 300 OTU !</a:t>
          </a:r>
        </a:p>
      </xdr:txBody>
    </xdr:sp>
    <xdr:clientData/>
  </xdr:twoCellAnchor>
  <xdr:twoCellAnchor>
    <xdr:from>
      <xdr:col>5</xdr:col>
      <xdr:colOff>30480</xdr:colOff>
      <xdr:row>22</xdr:row>
      <xdr:rowOff>30480</xdr:rowOff>
    </xdr:from>
    <xdr:to>
      <xdr:col>5</xdr:col>
      <xdr:colOff>900235</xdr:colOff>
      <xdr:row>24</xdr:row>
      <xdr:rowOff>160020</xdr:rowOff>
    </xdr:to>
    <xdr:sp macro="" textlink="">
      <xdr:nvSpPr>
        <xdr:cNvPr id="16397" name="AutoShape 13"/>
        <xdr:cNvSpPr>
          <a:spLocks noChangeArrowheads="1"/>
        </xdr:cNvSpPr>
      </xdr:nvSpPr>
      <xdr:spPr bwMode="auto">
        <a:xfrm rot="16200000">
          <a:off x="3779520" y="7261860"/>
          <a:ext cx="655320" cy="868680"/>
        </a:xfrm>
        <a:prstGeom prst="homePlate">
          <a:avLst>
            <a:gd name="adj" fmla="val 25000"/>
          </a:avLst>
        </a:prstGeom>
        <a:solidFill>
          <a:srgbClr val="FFFF99"/>
        </a:solidFill>
        <a:ln w="28575" algn="ctr">
          <a:solidFill>
            <a:srgbClr val="FF0000"/>
          </a:solidFill>
          <a:miter lim="800000"/>
          <a:headEnd/>
          <a:tailEnd/>
        </a:ln>
        <a:effectLst/>
        <a:extLst>
          <a:ext uri="{AF507438-7753-43E0-B8FC-AC1667EBCBE1}"/>
        </a:extLst>
      </xdr:spPr>
      <xdr:txBody>
        <a:bodyPr vertOverflow="clip" wrap="square" lIns="27432" tIns="27432" rIns="27432" bIns="27432" anchor="ctr" upright="1"/>
        <a:lstStyle/>
        <a:p>
          <a:pPr algn="ctr" rtl="0">
            <a:defRPr sz="1000"/>
          </a:pPr>
          <a:r>
            <a:rPr lang="cs-CZ" sz="1000" b="1" i="0" u="none" strike="noStrike" baseline="0">
              <a:solidFill>
                <a:srgbClr val="000000"/>
              </a:solidFill>
              <a:latin typeface="Arial"/>
              <a:cs typeface="Arial"/>
            </a:rPr>
            <a:t>max.100%</a:t>
          </a:r>
        </a:p>
        <a:p>
          <a:pPr algn="ctr" rtl="0">
            <a:defRPr sz="1000"/>
          </a:pPr>
          <a:r>
            <a:rPr lang="cs-CZ" sz="1000" b="1" i="0" u="none" strike="noStrike" baseline="0">
              <a:solidFill>
                <a:srgbClr val="000000"/>
              </a:solidFill>
              <a:latin typeface="Arial"/>
              <a:cs typeface="Arial"/>
            </a:rPr>
            <a:t>pak 2 hod pauza</a:t>
          </a:r>
        </a:p>
      </xdr:txBody>
    </xdr:sp>
    <xdr:clientData/>
  </xdr:twoCellAnchor>
  <xdr:twoCellAnchor>
    <xdr:from>
      <xdr:col>10</xdr:col>
      <xdr:colOff>38100</xdr:colOff>
      <xdr:row>22</xdr:row>
      <xdr:rowOff>30480</xdr:rowOff>
    </xdr:from>
    <xdr:to>
      <xdr:col>10</xdr:col>
      <xdr:colOff>1013460</xdr:colOff>
      <xdr:row>23</xdr:row>
      <xdr:rowOff>220980</xdr:rowOff>
    </xdr:to>
    <xdr:sp macro="" textlink="">
      <xdr:nvSpPr>
        <xdr:cNvPr id="16398" name="AutoShape 14"/>
        <xdr:cNvSpPr>
          <a:spLocks noChangeArrowheads="1"/>
        </xdr:cNvSpPr>
      </xdr:nvSpPr>
      <xdr:spPr bwMode="auto">
        <a:xfrm rot="16200000">
          <a:off x="7818120" y="7155180"/>
          <a:ext cx="472440" cy="899160"/>
        </a:xfrm>
        <a:prstGeom prst="homePlate">
          <a:avLst>
            <a:gd name="adj" fmla="val 25000"/>
          </a:avLst>
        </a:prstGeom>
        <a:solidFill>
          <a:srgbClr val="FFFF99"/>
        </a:solidFill>
        <a:ln w="28575" algn="ctr">
          <a:solidFill>
            <a:srgbClr val="FF0000"/>
          </a:solidFill>
          <a:miter lim="800000"/>
          <a:headEnd/>
          <a:tailEnd/>
        </a:ln>
        <a:effectLst/>
        <a:extLst>
          <a:ext uri="{AF507438-7753-43E0-B8FC-AC1667EBCBE1}"/>
        </a:extLst>
      </xdr:spPr>
      <xdr:txBody>
        <a:bodyPr vertOverflow="clip" wrap="square" lIns="27432" tIns="27432" rIns="27432" bIns="27432" anchor="ctr" upright="1"/>
        <a:lstStyle/>
        <a:p>
          <a:pPr algn="ctr" rtl="0">
            <a:defRPr sz="1000"/>
          </a:pPr>
          <a:r>
            <a:rPr lang="cs-CZ" sz="1000" b="1" i="0" u="none" strike="noStrike" baseline="0">
              <a:solidFill>
                <a:srgbClr val="000000"/>
              </a:solidFill>
              <a:latin typeface="Arial"/>
              <a:cs typeface="Arial"/>
            </a:rPr>
            <a:t>max. 100% !</a:t>
          </a:r>
        </a:p>
      </xdr:txBody>
    </xdr:sp>
    <xdr:clientData/>
  </xdr:twoCellAnchor>
  <xdr:twoCellAnchor>
    <xdr:from>
      <xdr:col>3</xdr:col>
      <xdr:colOff>30480</xdr:colOff>
      <xdr:row>21</xdr:row>
      <xdr:rowOff>274320</xdr:rowOff>
    </xdr:from>
    <xdr:to>
      <xdr:col>3</xdr:col>
      <xdr:colOff>815413</xdr:colOff>
      <xdr:row>24</xdr:row>
      <xdr:rowOff>144780</xdr:rowOff>
    </xdr:to>
    <xdr:sp macro="" textlink="">
      <xdr:nvSpPr>
        <xdr:cNvPr id="16400" name="AutoShape 16"/>
        <xdr:cNvSpPr>
          <a:spLocks noChangeArrowheads="1"/>
        </xdr:cNvSpPr>
      </xdr:nvSpPr>
      <xdr:spPr bwMode="auto">
        <a:xfrm rot="16200000">
          <a:off x="2023110" y="7273290"/>
          <a:ext cx="678180" cy="792480"/>
        </a:xfrm>
        <a:prstGeom prst="homePlate">
          <a:avLst>
            <a:gd name="adj" fmla="val 25000"/>
          </a:avLst>
        </a:prstGeom>
        <a:solidFill>
          <a:srgbClr val="FFFF99"/>
        </a:solidFill>
        <a:ln w="28575" algn="ctr">
          <a:solidFill>
            <a:srgbClr val="FF0000"/>
          </a:solidFill>
          <a:miter lim="800000"/>
          <a:headEnd/>
          <a:tailEnd/>
        </a:ln>
        <a:effectLst/>
        <a:extLst>
          <a:ext uri="{AF507438-7753-43E0-B8FC-AC1667EBCBE1}"/>
        </a:extLst>
      </xdr:spPr>
      <xdr:txBody>
        <a:bodyPr vertOverflow="clip" wrap="square" lIns="27432" tIns="27432" rIns="27432" bIns="27432" anchor="ctr" upright="1"/>
        <a:lstStyle/>
        <a:p>
          <a:pPr algn="ctr" rtl="0">
            <a:defRPr sz="1000"/>
          </a:pPr>
          <a:r>
            <a:rPr lang="cs-CZ" sz="1000" b="1" i="0" u="none" strike="noStrike" baseline="0">
              <a:solidFill>
                <a:srgbClr val="000000"/>
              </a:solidFill>
              <a:latin typeface="Arial"/>
              <a:cs typeface="Arial"/>
            </a:rPr>
            <a:t>max.80%</a:t>
          </a:r>
        </a:p>
        <a:p>
          <a:pPr algn="ctr" rtl="0">
            <a:defRPr sz="1000"/>
          </a:pPr>
          <a:r>
            <a:rPr lang="cs-CZ" sz="1000" b="1" i="0" u="none" strike="noStrike" baseline="0">
              <a:solidFill>
                <a:srgbClr val="000000"/>
              </a:solidFill>
              <a:latin typeface="Arial"/>
              <a:cs typeface="Arial"/>
            </a:rPr>
            <a:t>pak 2 hod pauza</a:t>
          </a:r>
        </a:p>
      </xdr:txBody>
    </xdr:sp>
    <xdr:clientData/>
  </xdr:twoCellAnchor>
  <xdr:twoCellAnchor>
    <xdr:from>
      <xdr:col>3</xdr:col>
      <xdr:colOff>0</xdr:colOff>
      <xdr:row>24</xdr:row>
      <xdr:rowOff>160020</xdr:rowOff>
    </xdr:from>
    <xdr:to>
      <xdr:col>4</xdr:col>
      <xdr:colOff>69</xdr:colOff>
      <xdr:row>27</xdr:row>
      <xdr:rowOff>30480</xdr:rowOff>
    </xdr:to>
    <xdr:sp macro="" textlink="">
      <xdr:nvSpPr>
        <xdr:cNvPr id="16401" name="AutoShape 17"/>
        <xdr:cNvSpPr>
          <a:spLocks noChangeArrowheads="1"/>
        </xdr:cNvSpPr>
      </xdr:nvSpPr>
      <xdr:spPr bwMode="auto">
        <a:xfrm rot="16200000">
          <a:off x="2049780" y="7917180"/>
          <a:ext cx="601980" cy="815340"/>
        </a:xfrm>
        <a:prstGeom prst="homePlate">
          <a:avLst>
            <a:gd name="adj" fmla="val 25000"/>
          </a:avLst>
        </a:prstGeom>
        <a:solidFill>
          <a:srgbClr val="FFFF99"/>
        </a:solidFill>
        <a:ln w="28575" algn="ctr">
          <a:solidFill>
            <a:srgbClr val="FF0000"/>
          </a:solidFill>
          <a:miter lim="800000"/>
          <a:headEnd/>
          <a:tailEnd/>
        </a:ln>
        <a:effectLst/>
        <a:extLst>
          <a:ext uri="{AF507438-7753-43E0-B8FC-AC1667EBCBE1}"/>
        </a:extLst>
      </xdr:spPr>
      <xdr:txBody>
        <a:bodyPr vertOverflow="clip" wrap="square" lIns="27432" tIns="27432" rIns="27432" bIns="27432" anchor="ctr" upright="1"/>
        <a:lstStyle/>
        <a:p>
          <a:pPr algn="ctr" rtl="0">
            <a:defRPr sz="1000"/>
          </a:pPr>
          <a:r>
            <a:rPr lang="cs-CZ" sz="1000" b="1" i="0" u="none" strike="noStrike" baseline="0">
              <a:solidFill>
                <a:srgbClr val="000000"/>
              </a:solidFill>
              <a:latin typeface="Arial"/>
              <a:cs typeface="Arial"/>
            </a:rPr>
            <a:t>max.100%</a:t>
          </a:r>
        </a:p>
        <a:p>
          <a:pPr algn="ctr" rtl="0">
            <a:defRPr sz="1000"/>
          </a:pPr>
          <a:r>
            <a:rPr lang="cs-CZ" sz="1000" b="1" i="0" u="none" strike="noStrike" baseline="0">
              <a:solidFill>
                <a:srgbClr val="000000"/>
              </a:solidFill>
              <a:latin typeface="Arial"/>
              <a:cs typeface="Arial"/>
            </a:rPr>
            <a:t>pak 12 hod pauza</a:t>
          </a:r>
        </a:p>
      </xdr:txBody>
    </xdr:sp>
    <xdr:clientData/>
  </xdr:twoCellAnchor>
  <xdr:twoCellAnchor>
    <xdr:from>
      <xdr:col>2</xdr:col>
      <xdr:colOff>68580</xdr:colOff>
      <xdr:row>22</xdr:row>
      <xdr:rowOff>19050</xdr:rowOff>
    </xdr:from>
    <xdr:to>
      <xdr:col>3</xdr:col>
      <xdr:colOff>1893</xdr:colOff>
      <xdr:row>24</xdr:row>
      <xdr:rowOff>144791</xdr:rowOff>
    </xdr:to>
    <xdr:sp macro="" textlink="">
      <xdr:nvSpPr>
        <xdr:cNvPr id="16402" name="AutoShape 18"/>
        <xdr:cNvSpPr>
          <a:spLocks noChangeArrowheads="1"/>
        </xdr:cNvSpPr>
      </xdr:nvSpPr>
      <xdr:spPr bwMode="auto">
        <a:xfrm rot="16200000">
          <a:off x="1226820" y="7299960"/>
          <a:ext cx="662940" cy="754380"/>
        </a:xfrm>
        <a:prstGeom prst="homePlate">
          <a:avLst>
            <a:gd name="adj" fmla="val 25000"/>
          </a:avLst>
        </a:prstGeom>
        <a:solidFill>
          <a:srgbClr val="FFFF99"/>
        </a:solidFill>
        <a:ln w="28575" algn="ctr">
          <a:solidFill>
            <a:srgbClr val="FF0000"/>
          </a:solidFill>
          <a:miter lim="800000"/>
          <a:headEnd/>
          <a:tailEnd/>
        </a:ln>
        <a:effectLst/>
        <a:extLst>
          <a:ext uri="{AF507438-7753-43E0-B8FC-AC1667EBCBE1}"/>
        </a:extLst>
      </xdr:spPr>
      <xdr:txBody>
        <a:bodyPr vertOverflow="clip" wrap="square" lIns="27432" tIns="27432" rIns="27432" bIns="27432" anchor="ctr" upright="1"/>
        <a:lstStyle/>
        <a:p>
          <a:pPr algn="ctr" rtl="0">
            <a:defRPr sz="1000"/>
          </a:pPr>
          <a:r>
            <a:rPr lang="cs-CZ" sz="1000" b="1" i="0" u="none" strike="noStrike" baseline="0">
              <a:solidFill>
                <a:srgbClr val="000000"/>
              </a:solidFill>
              <a:latin typeface="Arial"/>
              <a:cs typeface="Arial"/>
            </a:rPr>
            <a:t>max.100%</a:t>
          </a:r>
        </a:p>
        <a:p>
          <a:pPr algn="ctr" rtl="0">
            <a:defRPr sz="1000"/>
          </a:pPr>
          <a:r>
            <a:rPr lang="cs-CZ" sz="1000" b="1" i="0" u="none" strike="noStrike" baseline="0">
              <a:solidFill>
                <a:srgbClr val="000000"/>
              </a:solidFill>
              <a:latin typeface="Arial"/>
              <a:cs typeface="Arial"/>
            </a:rPr>
            <a:t>pak 2 hod pauza</a:t>
          </a:r>
        </a:p>
      </xdr:txBody>
    </xdr:sp>
    <xdr:clientData/>
  </xdr:twoCellAnchor>
  <xdr:twoCellAnchor editAs="oneCell">
    <xdr:from>
      <xdr:col>8</xdr:col>
      <xdr:colOff>198120</xdr:colOff>
      <xdr:row>22</xdr:row>
      <xdr:rowOff>68580</xdr:rowOff>
    </xdr:from>
    <xdr:to>
      <xdr:col>8</xdr:col>
      <xdr:colOff>800100</xdr:colOff>
      <xdr:row>24</xdr:row>
      <xdr:rowOff>83820</xdr:rowOff>
    </xdr:to>
    <xdr:pic>
      <xdr:nvPicPr>
        <xdr:cNvPr id="39952" name="Picture 19" descr="anatomie plic 3"/>
        <xdr:cNvPicPr>
          <a:picLocks noChangeAspect="1" noChangeArrowheads="1"/>
        </xdr:cNvPicPr>
      </xdr:nvPicPr>
      <xdr:blipFill>
        <a:blip xmlns:r="http://schemas.openxmlformats.org/officeDocument/2006/relationships" r:embed="rId3" cstate="print">
          <a:lum bright="-12000" contrast="30000"/>
        </a:blip>
        <a:srcRect/>
        <a:stretch>
          <a:fillRect/>
        </a:stretch>
      </xdr:blipFill>
      <xdr:spPr bwMode="auto">
        <a:xfrm>
          <a:off x="5928360" y="7406640"/>
          <a:ext cx="601980" cy="541020"/>
        </a:xfrm>
        <a:prstGeom prst="rect">
          <a:avLst/>
        </a:prstGeom>
        <a:noFill/>
        <a:ln w="9525">
          <a:noFill/>
          <a:miter lim="800000"/>
          <a:headEnd/>
          <a:tailEnd/>
        </a:ln>
      </xdr:spPr>
    </xdr:pic>
    <xdr:clientData/>
  </xdr:twoCellAnchor>
  <xdr:twoCellAnchor editAs="oneCell">
    <xdr:from>
      <xdr:col>1</xdr:col>
      <xdr:colOff>68580</xdr:colOff>
      <xdr:row>22</xdr:row>
      <xdr:rowOff>106680</xdr:rowOff>
    </xdr:from>
    <xdr:to>
      <xdr:col>1</xdr:col>
      <xdr:colOff>693420</xdr:colOff>
      <xdr:row>24</xdr:row>
      <xdr:rowOff>68580</xdr:rowOff>
    </xdr:to>
    <xdr:pic>
      <xdr:nvPicPr>
        <xdr:cNvPr id="39953" name="Picture 20" descr="MCj04261180000[1]"/>
        <xdr:cNvPicPr>
          <a:picLocks noChangeAspect="1" noChangeArrowheads="1"/>
        </xdr:cNvPicPr>
      </xdr:nvPicPr>
      <xdr:blipFill>
        <a:blip xmlns:r="http://schemas.openxmlformats.org/officeDocument/2006/relationships" r:embed="rId2" cstate="print">
          <a:lum bright="-12000" contrast="36000"/>
        </a:blip>
        <a:srcRect/>
        <a:stretch>
          <a:fillRect/>
        </a:stretch>
      </xdr:blipFill>
      <xdr:spPr bwMode="auto">
        <a:xfrm>
          <a:off x="381000" y="7444740"/>
          <a:ext cx="624840" cy="487680"/>
        </a:xfrm>
        <a:prstGeom prst="rect">
          <a:avLst/>
        </a:prstGeom>
        <a:noFill/>
        <a:ln w="9525" algn="ctr">
          <a:noFill/>
          <a:miter lim="800000"/>
          <a:headEnd/>
          <a:tailEnd/>
        </a:ln>
      </xdr:spPr>
    </xdr:pic>
    <xdr:clientData/>
  </xdr:twoCellAnchor>
  <xdr:twoCellAnchor>
    <xdr:from>
      <xdr:col>8</xdr:col>
      <xdr:colOff>144780</xdr:colOff>
      <xdr:row>1</xdr:row>
      <xdr:rowOff>30480</xdr:rowOff>
    </xdr:from>
    <xdr:to>
      <xdr:col>14</xdr:col>
      <xdr:colOff>8573</xdr:colOff>
      <xdr:row>2</xdr:row>
      <xdr:rowOff>64800</xdr:rowOff>
    </xdr:to>
    <xdr:sp macro="" textlink="">
      <xdr:nvSpPr>
        <xdr:cNvPr id="16405" name="WordArt 21"/>
        <xdr:cNvSpPr>
          <a:spLocks noChangeArrowheads="1" noChangeShapeType="1" noTextEdit="1"/>
        </xdr:cNvSpPr>
      </xdr:nvSpPr>
      <xdr:spPr bwMode="auto">
        <a:xfrm>
          <a:off x="5875020" y="274320"/>
          <a:ext cx="3703320" cy="60198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400" kern="10" spc="0">
              <a:ln w="9525">
                <a:solidFill>
                  <a:srgbClr val="000000"/>
                </a:solidFill>
                <a:round/>
                <a:headEnd/>
                <a:tailEnd/>
              </a:ln>
              <a:solidFill>
                <a:srgbClr val="FF0000"/>
              </a:solidFill>
              <a:effectLst/>
              <a:latin typeface="Arial Black" panose="020B0A04020102020204" pitchFamily="34" charset="0"/>
            </a:rPr>
            <a:t>Plicní toxicita D   (OTU)</a:t>
          </a:r>
        </a:p>
      </xdr:txBody>
    </xdr:sp>
    <xdr:clientData/>
  </xdr:twoCellAnchor>
  <xdr:twoCellAnchor>
    <xdr:from>
      <xdr:col>10</xdr:col>
      <xdr:colOff>840105</xdr:colOff>
      <xdr:row>1</xdr:row>
      <xdr:rowOff>266700</xdr:rowOff>
    </xdr:from>
    <xdr:to>
      <xdr:col>11</xdr:col>
      <xdr:colOff>106583</xdr:colOff>
      <xdr:row>2</xdr:row>
      <xdr:rowOff>76200</xdr:rowOff>
    </xdr:to>
    <xdr:sp macro="" textlink="">
      <xdr:nvSpPr>
        <xdr:cNvPr id="16406" name="WordArt 22"/>
        <xdr:cNvSpPr>
          <a:spLocks noChangeArrowheads="1" noChangeShapeType="1" noTextEdit="1"/>
        </xdr:cNvSpPr>
      </xdr:nvSpPr>
      <xdr:spPr bwMode="auto">
        <a:xfrm>
          <a:off x="8412480" y="510540"/>
          <a:ext cx="190500" cy="39624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400" kern="10" spc="0">
              <a:ln w="9525">
                <a:solidFill>
                  <a:srgbClr val="000000"/>
                </a:solidFill>
                <a:round/>
                <a:headEnd/>
                <a:tailEnd/>
              </a:ln>
              <a:solidFill>
                <a:srgbClr val="FF0000"/>
              </a:solidFill>
              <a:effectLst/>
              <a:latin typeface="Arial Black" panose="020B0A04020102020204" pitchFamily="34" charset="0"/>
            </a:rPr>
            <a:t>pl</a:t>
          </a:r>
        </a:p>
      </xdr:txBody>
    </xdr:sp>
    <xdr:clientData/>
  </xdr:twoCellAnchor>
  <xdr:twoCellAnchor editAs="oneCell">
    <xdr:from>
      <xdr:col>14</xdr:col>
      <xdr:colOff>533400</xdr:colOff>
      <xdr:row>18</xdr:row>
      <xdr:rowOff>60960</xdr:rowOff>
    </xdr:from>
    <xdr:to>
      <xdr:col>15</xdr:col>
      <xdr:colOff>373380</xdr:colOff>
      <xdr:row>19</xdr:row>
      <xdr:rowOff>266700</xdr:rowOff>
    </xdr:to>
    <xdr:pic>
      <xdr:nvPicPr>
        <xdr:cNvPr id="39956" name="Picture 23" descr="MCj04261180000[1]"/>
        <xdr:cNvPicPr>
          <a:picLocks noChangeAspect="1" noChangeArrowheads="1"/>
        </xdr:cNvPicPr>
      </xdr:nvPicPr>
      <xdr:blipFill>
        <a:blip xmlns:r="http://schemas.openxmlformats.org/officeDocument/2006/relationships" r:embed="rId2" cstate="print">
          <a:lum bright="-12000" contrast="36000"/>
        </a:blip>
        <a:srcRect/>
        <a:stretch>
          <a:fillRect/>
        </a:stretch>
      </xdr:blipFill>
      <xdr:spPr bwMode="auto">
        <a:xfrm>
          <a:off x="10111740" y="6271260"/>
          <a:ext cx="662940" cy="487680"/>
        </a:xfrm>
        <a:prstGeom prst="rect">
          <a:avLst/>
        </a:prstGeom>
        <a:noFill/>
        <a:ln w="9525">
          <a:noFill/>
          <a:miter lim="800000"/>
          <a:headEnd/>
          <a:tailEnd/>
        </a:ln>
      </xdr:spPr>
    </xdr:pic>
    <xdr:clientData/>
  </xdr:twoCellAnchor>
  <xdr:twoCellAnchor editAs="oneCell">
    <xdr:from>
      <xdr:col>14</xdr:col>
      <xdr:colOff>487680</xdr:colOff>
      <xdr:row>1</xdr:row>
      <xdr:rowOff>388620</xdr:rowOff>
    </xdr:from>
    <xdr:to>
      <xdr:col>15</xdr:col>
      <xdr:colOff>312420</xdr:colOff>
      <xdr:row>2</xdr:row>
      <xdr:rowOff>297180</xdr:rowOff>
    </xdr:to>
    <xdr:pic>
      <xdr:nvPicPr>
        <xdr:cNvPr id="39957" name="Picture 24" descr="MCj04261180000[1]"/>
        <xdr:cNvPicPr>
          <a:picLocks noChangeAspect="1" noChangeArrowheads="1"/>
        </xdr:cNvPicPr>
      </xdr:nvPicPr>
      <xdr:blipFill>
        <a:blip xmlns:r="http://schemas.openxmlformats.org/officeDocument/2006/relationships" r:embed="rId2" cstate="print">
          <a:lum bright="-12000" contrast="36000"/>
        </a:blip>
        <a:srcRect/>
        <a:stretch>
          <a:fillRect/>
        </a:stretch>
      </xdr:blipFill>
      <xdr:spPr bwMode="auto">
        <a:xfrm>
          <a:off x="10066020" y="632460"/>
          <a:ext cx="647700" cy="495300"/>
        </a:xfrm>
        <a:prstGeom prst="rect">
          <a:avLst/>
        </a:prstGeom>
        <a:noFill/>
        <a:ln w="9525">
          <a:noFill/>
          <a:miter lim="800000"/>
          <a:headEnd/>
          <a:tailEnd/>
        </a:ln>
      </xdr:spPr>
    </xdr:pic>
    <xdr:clientData/>
  </xdr:twoCellAnchor>
  <xdr:twoCellAnchor>
    <xdr:from>
      <xdr:col>6</xdr:col>
      <xdr:colOff>495300</xdr:colOff>
      <xdr:row>2</xdr:row>
      <xdr:rowOff>388620</xdr:rowOff>
    </xdr:from>
    <xdr:to>
      <xdr:col>15</xdr:col>
      <xdr:colOff>373380</xdr:colOff>
      <xdr:row>2</xdr:row>
      <xdr:rowOff>388620</xdr:rowOff>
    </xdr:to>
    <xdr:sp macro="" textlink="">
      <xdr:nvSpPr>
        <xdr:cNvPr id="39958" name="Line 25"/>
        <xdr:cNvSpPr>
          <a:spLocks noChangeShapeType="1"/>
        </xdr:cNvSpPr>
      </xdr:nvSpPr>
      <xdr:spPr bwMode="auto">
        <a:xfrm>
          <a:off x="5036820" y="1219200"/>
          <a:ext cx="5737860" cy="0"/>
        </a:xfrm>
        <a:prstGeom prst="line">
          <a:avLst/>
        </a:prstGeom>
        <a:noFill/>
        <a:ln w="28575">
          <a:solidFill>
            <a:srgbClr val="000000"/>
          </a:solidFill>
          <a:round/>
          <a:headEnd/>
          <a:tailEnd/>
        </a:ln>
      </xdr:spPr>
    </xdr:sp>
    <xdr:clientData/>
  </xdr:twoCellAnchor>
  <xdr:twoCellAnchor>
    <xdr:from>
      <xdr:col>6</xdr:col>
      <xdr:colOff>518160</xdr:colOff>
      <xdr:row>2</xdr:row>
      <xdr:rowOff>388620</xdr:rowOff>
    </xdr:from>
    <xdr:to>
      <xdr:col>6</xdr:col>
      <xdr:colOff>518160</xdr:colOff>
      <xdr:row>4</xdr:row>
      <xdr:rowOff>144780</xdr:rowOff>
    </xdr:to>
    <xdr:sp macro="" textlink="">
      <xdr:nvSpPr>
        <xdr:cNvPr id="39959" name="Line 26"/>
        <xdr:cNvSpPr>
          <a:spLocks noChangeShapeType="1"/>
        </xdr:cNvSpPr>
      </xdr:nvSpPr>
      <xdr:spPr bwMode="auto">
        <a:xfrm>
          <a:off x="5059680" y="1219200"/>
          <a:ext cx="0" cy="274320"/>
        </a:xfrm>
        <a:prstGeom prst="line">
          <a:avLst/>
        </a:prstGeom>
        <a:noFill/>
        <a:ln w="28575">
          <a:solidFill>
            <a:srgbClr val="000000"/>
          </a:solidFill>
          <a:round/>
          <a:headEnd/>
          <a:tailEnd type="triangle" w="med" len="med"/>
        </a:ln>
      </xdr:spPr>
    </xdr:sp>
    <xdr:clientData/>
  </xdr:twoCellAnchor>
  <xdr:twoCellAnchor>
    <xdr:from>
      <xdr:col>15</xdr:col>
      <xdr:colOff>373380</xdr:colOff>
      <xdr:row>2</xdr:row>
      <xdr:rowOff>388620</xdr:rowOff>
    </xdr:from>
    <xdr:to>
      <xdr:col>15</xdr:col>
      <xdr:colOff>373380</xdr:colOff>
      <xdr:row>4</xdr:row>
      <xdr:rowOff>144780</xdr:rowOff>
    </xdr:to>
    <xdr:sp macro="" textlink="">
      <xdr:nvSpPr>
        <xdr:cNvPr id="39960" name="Line 27"/>
        <xdr:cNvSpPr>
          <a:spLocks noChangeShapeType="1"/>
        </xdr:cNvSpPr>
      </xdr:nvSpPr>
      <xdr:spPr bwMode="auto">
        <a:xfrm>
          <a:off x="10774680" y="1219200"/>
          <a:ext cx="0" cy="274320"/>
        </a:xfrm>
        <a:prstGeom prst="line">
          <a:avLst/>
        </a:prstGeom>
        <a:noFill/>
        <a:ln w="28575">
          <a:solidFill>
            <a:srgbClr val="000000"/>
          </a:solidFill>
          <a:round/>
          <a:headEnd/>
          <a:tailEnd type="triangle" w="med" len="med"/>
        </a:ln>
      </xdr:spPr>
    </xdr:sp>
    <xdr:clientData/>
  </xdr:twoCellAnchor>
  <xdr:twoCellAnchor editAs="oneCell">
    <xdr:from>
      <xdr:col>6</xdr:col>
      <xdr:colOff>175260</xdr:colOff>
      <xdr:row>22</xdr:row>
      <xdr:rowOff>114300</xdr:rowOff>
    </xdr:from>
    <xdr:to>
      <xdr:col>6</xdr:col>
      <xdr:colOff>800100</xdr:colOff>
      <xdr:row>24</xdr:row>
      <xdr:rowOff>76200</xdr:rowOff>
    </xdr:to>
    <xdr:pic>
      <xdr:nvPicPr>
        <xdr:cNvPr id="39961" name="Picture 28" descr="MCj04261180000[1]"/>
        <xdr:cNvPicPr>
          <a:picLocks noChangeAspect="1" noChangeArrowheads="1"/>
        </xdr:cNvPicPr>
      </xdr:nvPicPr>
      <xdr:blipFill>
        <a:blip xmlns:r="http://schemas.openxmlformats.org/officeDocument/2006/relationships" r:embed="rId2" cstate="print">
          <a:lum bright="-12000" contrast="36000"/>
        </a:blip>
        <a:srcRect/>
        <a:stretch>
          <a:fillRect/>
        </a:stretch>
      </xdr:blipFill>
      <xdr:spPr bwMode="auto">
        <a:xfrm>
          <a:off x="4716780" y="7452360"/>
          <a:ext cx="624840" cy="487680"/>
        </a:xfrm>
        <a:prstGeom prst="rect">
          <a:avLst/>
        </a:prstGeom>
        <a:noFill/>
        <a:ln w="9525" algn="ctr">
          <a:noFill/>
          <a:miter lim="800000"/>
          <a:headEnd/>
          <a:tailEnd/>
        </a:ln>
      </xdr:spPr>
    </xdr:pic>
    <xdr:clientData/>
  </xdr:twoCellAnchor>
  <xdr:twoCellAnchor editAs="oneCell">
    <xdr:from>
      <xdr:col>4</xdr:col>
      <xdr:colOff>152400</xdr:colOff>
      <xdr:row>22</xdr:row>
      <xdr:rowOff>114300</xdr:rowOff>
    </xdr:from>
    <xdr:to>
      <xdr:col>4</xdr:col>
      <xdr:colOff>792480</xdr:colOff>
      <xdr:row>24</xdr:row>
      <xdr:rowOff>76200</xdr:rowOff>
    </xdr:to>
    <xdr:pic>
      <xdr:nvPicPr>
        <xdr:cNvPr id="39962" name="Picture 29" descr="MCj04261180000[1]"/>
        <xdr:cNvPicPr>
          <a:picLocks noChangeAspect="1" noChangeArrowheads="1"/>
        </xdr:cNvPicPr>
      </xdr:nvPicPr>
      <xdr:blipFill>
        <a:blip xmlns:r="http://schemas.openxmlformats.org/officeDocument/2006/relationships" r:embed="rId2" cstate="print">
          <a:lum bright="-12000" contrast="36000"/>
        </a:blip>
        <a:srcRect/>
        <a:stretch>
          <a:fillRect/>
        </a:stretch>
      </xdr:blipFill>
      <xdr:spPr bwMode="auto">
        <a:xfrm>
          <a:off x="2910840" y="7452360"/>
          <a:ext cx="640080" cy="487680"/>
        </a:xfrm>
        <a:prstGeom prst="rect">
          <a:avLst/>
        </a:prstGeom>
        <a:noFill/>
        <a:ln w="9525" algn="ctr">
          <a:noFill/>
          <a:miter lim="800000"/>
          <a:headEnd/>
          <a:tailEnd/>
        </a:ln>
      </xdr:spPr>
    </xdr:pic>
    <xdr:clientData/>
  </xdr:twoCellAnchor>
  <xdr:oneCellAnchor>
    <xdr:from>
      <xdr:col>9</xdr:col>
      <xdr:colOff>476250</xdr:colOff>
      <xdr:row>5</xdr:row>
      <xdr:rowOff>123825</xdr:rowOff>
    </xdr:from>
    <xdr:ext cx="264944" cy="175176"/>
    <xdr:sp macro="" textlink="">
      <xdr:nvSpPr>
        <xdr:cNvPr id="16414" name="Text Box 30"/>
        <xdr:cNvSpPr txBox="1">
          <a:spLocks noChangeArrowheads="1"/>
        </xdr:cNvSpPr>
      </xdr:nvSpPr>
      <xdr:spPr bwMode="auto">
        <a:xfrm>
          <a:off x="7221682" y="2583007"/>
          <a:ext cx="264944" cy="175176"/>
        </a:xfrm>
        <a:prstGeom prst="rect">
          <a:avLst/>
        </a:prstGeom>
        <a:solidFill>
          <a:srgbClr val="FFFFFF"/>
        </a:solidFill>
        <a:ln w="9525">
          <a:solidFill>
            <a:srgbClr val="000000"/>
          </a:solidFill>
          <a:miter lim="800000"/>
          <a:headEnd/>
          <a:tailEnd/>
        </a:ln>
      </xdr:spPr>
      <xdr:txBody>
        <a:bodyPr wrap="none" lIns="18288" tIns="27432" rIns="18288" bIns="0" anchor="t" upright="1">
          <a:spAutoFit/>
        </a:bodyPr>
        <a:lstStyle/>
        <a:p>
          <a:pPr algn="ctr" rtl="0">
            <a:defRPr sz="1000"/>
          </a:pPr>
          <a:r>
            <a:rPr lang="cs-CZ" sz="1000" b="1" i="0" u="none" strike="noStrike" baseline="0">
              <a:solidFill>
                <a:srgbClr val="000000"/>
              </a:solidFill>
              <a:latin typeface="Arial"/>
              <a:cs typeface="Arial"/>
            </a:rPr>
            <a:t>min</a:t>
          </a:r>
        </a:p>
      </xdr:txBody>
    </xdr:sp>
    <xdr:clientData/>
  </xdr:oneCellAnchor>
  <xdr:oneCellAnchor>
    <xdr:from>
      <xdr:col>10</xdr:col>
      <xdr:colOff>575310</xdr:colOff>
      <xdr:row>5</xdr:row>
      <xdr:rowOff>123825</xdr:rowOff>
    </xdr:from>
    <xdr:ext cx="264944" cy="175176"/>
    <xdr:sp macro="" textlink="">
      <xdr:nvSpPr>
        <xdr:cNvPr id="16415" name="Text Box 31"/>
        <xdr:cNvSpPr txBox="1">
          <a:spLocks noChangeArrowheads="1"/>
        </xdr:cNvSpPr>
      </xdr:nvSpPr>
      <xdr:spPr bwMode="auto">
        <a:xfrm>
          <a:off x="8134696" y="2583007"/>
          <a:ext cx="264944" cy="175176"/>
        </a:xfrm>
        <a:prstGeom prst="rect">
          <a:avLst/>
        </a:prstGeom>
        <a:solidFill>
          <a:srgbClr val="FFFFFF"/>
        </a:solidFill>
        <a:ln w="9525">
          <a:solidFill>
            <a:srgbClr val="000000"/>
          </a:solidFill>
          <a:miter lim="800000"/>
          <a:headEnd/>
          <a:tailEnd/>
        </a:ln>
      </xdr:spPr>
      <xdr:txBody>
        <a:bodyPr wrap="none" lIns="18288" tIns="27432" rIns="18288" bIns="0" anchor="t" upright="1">
          <a:spAutoFit/>
        </a:bodyPr>
        <a:lstStyle/>
        <a:p>
          <a:pPr algn="ctr" rtl="0">
            <a:defRPr sz="1000"/>
          </a:pPr>
          <a:r>
            <a:rPr lang="cs-CZ" sz="1000" b="1" i="0" u="none" strike="noStrike" baseline="0">
              <a:solidFill>
                <a:srgbClr val="000000"/>
              </a:solidFill>
              <a:latin typeface="Arial"/>
              <a:cs typeface="Arial"/>
            </a:rPr>
            <a:t>min</a:t>
          </a:r>
        </a:p>
      </xdr:txBody>
    </xdr:sp>
    <xdr:clientData/>
  </xdr:oneCellAnchor>
  <xdr:oneCellAnchor>
    <xdr:from>
      <xdr:col>5</xdr:col>
      <xdr:colOff>544830</xdr:colOff>
      <xdr:row>5</xdr:row>
      <xdr:rowOff>123825</xdr:rowOff>
    </xdr:from>
    <xdr:ext cx="264944" cy="175176"/>
    <xdr:sp macro="" textlink="">
      <xdr:nvSpPr>
        <xdr:cNvPr id="16416" name="Text Box 32"/>
        <xdr:cNvSpPr txBox="1">
          <a:spLocks noChangeArrowheads="1"/>
        </xdr:cNvSpPr>
      </xdr:nvSpPr>
      <xdr:spPr bwMode="auto">
        <a:xfrm>
          <a:off x="4181648" y="2583007"/>
          <a:ext cx="264944" cy="175176"/>
        </a:xfrm>
        <a:prstGeom prst="rect">
          <a:avLst/>
        </a:prstGeom>
        <a:solidFill>
          <a:srgbClr val="FFFFFF"/>
        </a:solidFill>
        <a:ln w="9525">
          <a:solidFill>
            <a:srgbClr val="000000"/>
          </a:solidFill>
          <a:miter lim="800000"/>
          <a:headEnd/>
          <a:tailEnd/>
        </a:ln>
      </xdr:spPr>
      <xdr:txBody>
        <a:bodyPr wrap="none" lIns="18288" tIns="27432" rIns="18288" bIns="0" anchor="t" upright="1">
          <a:spAutoFit/>
        </a:bodyPr>
        <a:lstStyle/>
        <a:p>
          <a:pPr algn="ctr" rtl="0">
            <a:defRPr sz="1000"/>
          </a:pPr>
          <a:r>
            <a:rPr lang="cs-CZ" sz="1000" b="1" i="0" u="none" strike="noStrike" baseline="0">
              <a:solidFill>
                <a:srgbClr val="000000"/>
              </a:solidFill>
              <a:latin typeface="Arial"/>
              <a:cs typeface="Arial"/>
            </a:rPr>
            <a:t>min</a:t>
          </a:r>
        </a:p>
      </xdr:txBody>
    </xdr:sp>
    <xdr:clientData/>
  </xdr:oneCellAnchor>
  <xdr:twoCellAnchor>
    <xdr:from>
      <xdr:col>6</xdr:col>
      <xdr:colOff>99060</xdr:colOff>
      <xdr:row>6</xdr:row>
      <xdr:rowOff>30480</xdr:rowOff>
    </xdr:from>
    <xdr:to>
      <xdr:col>6</xdr:col>
      <xdr:colOff>799775</xdr:colOff>
      <xdr:row>7</xdr:row>
      <xdr:rowOff>519</xdr:rowOff>
    </xdr:to>
    <xdr:sp macro="" textlink="">
      <xdr:nvSpPr>
        <xdr:cNvPr id="16417" name="AutoShape 33"/>
        <xdr:cNvSpPr>
          <a:spLocks noChangeArrowheads="1"/>
        </xdr:cNvSpPr>
      </xdr:nvSpPr>
      <xdr:spPr bwMode="auto">
        <a:xfrm>
          <a:off x="4640580" y="2857500"/>
          <a:ext cx="716280" cy="251460"/>
        </a:xfrm>
        <a:prstGeom prst="wedgeRoundRectCallout">
          <a:avLst>
            <a:gd name="adj1" fmla="val -128083"/>
            <a:gd name="adj2" fmla="val -92306"/>
            <a:gd name="adj3" fmla="val 16667"/>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cs-CZ" sz="1200" b="1" i="0" u="none" strike="noStrike" baseline="0">
              <a:solidFill>
                <a:srgbClr val="FF0000"/>
              </a:solidFill>
              <a:latin typeface="Arial"/>
              <a:cs typeface="Arial"/>
            </a:rPr>
            <a:t>doplnit</a:t>
          </a:r>
        </a:p>
      </xdr:txBody>
    </xdr:sp>
    <xdr:clientData/>
  </xdr:twoCellAnchor>
  <xdr:twoCellAnchor editAs="oneCell">
    <xdr:from>
      <xdr:col>11</xdr:col>
      <xdr:colOff>106680</xdr:colOff>
      <xdr:row>22</xdr:row>
      <xdr:rowOff>68580</xdr:rowOff>
    </xdr:from>
    <xdr:to>
      <xdr:col>11</xdr:col>
      <xdr:colOff>708660</xdr:colOff>
      <xdr:row>24</xdr:row>
      <xdr:rowOff>83820</xdr:rowOff>
    </xdr:to>
    <xdr:pic>
      <xdr:nvPicPr>
        <xdr:cNvPr id="39967" name="Picture 34" descr="anatomie plic 3"/>
        <xdr:cNvPicPr>
          <a:picLocks noChangeAspect="1" noChangeArrowheads="1"/>
        </xdr:cNvPicPr>
      </xdr:nvPicPr>
      <xdr:blipFill>
        <a:blip xmlns:r="http://schemas.openxmlformats.org/officeDocument/2006/relationships" r:embed="rId3" cstate="print">
          <a:lum bright="-12000" contrast="30000"/>
        </a:blip>
        <a:srcRect/>
        <a:stretch>
          <a:fillRect/>
        </a:stretch>
      </xdr:blipFill>
      <xdr:spPr bwMode="auto">
        <a:xfrm>
          <a:off x="8610600" y="7406640"/>
          <a:ext cx="601980" cy="541020"/>
        </a:xfrm>
        <a:prstGeom prst="rect">
          <a:avLst/>
        </a:prstGeom>
        <a:noFill/>
        <a:ln w="9525">
          <a:noFill/>
          <a:miter lim="800000"/>
          <a:headEnd/>
          <a:tailEnd/>
        </a:ln>
      </xdr:spPr>
    </xdr:pic>
    <xdr:clientData/>
  </xdr:twoCellAnchor>
  <xdr:twoCellAnchor>
    <xdr:from>
      <xdr:col>10</xdr:col>
      <xdr:colOff>38100</xdr:colOff>
      <xdr:row>24</xdr:row>
      <xdr:rowOff>45720</xdr:rowOff>
    </xdr:from>
    <xdr:to>
      <xdr:col>11</xdr:col>
      <xdr:colOff>0</xdr:colOff>
      <xdr:row>27</xdr:row>
      <xdr:rowOff>6393</xdr:rowOff>
    </xdr:to>
    <xdr:sp macro="" textlink="">
      <xdr:nvSpPr>
        <xdr:cNvPr id="16419" name="AutoShape 35"/>
        <xdr:cNvSpPr>
          <a:spLocks noChangeArrowheads="1"/>
        </xdr:cNvSpPr>
      </xdr:nvSpPr>
      <xdr:spPr bwMode="auto">
        <a:xfrm rot="16200000">
          <a:off x="7715250" y="7799070"/>
          <a:ext cx="678180" cy="899160"/>
        </a:xfrm>
        <a:prstGeom prst="homePlate">
          <a:avLst>
            <a:gd name="adj" fmla="val 25000"/>
          </a:avLst>
        </a:prstGeom>
        <a:solidFill>
          <a:srgbClr val="CCFFFF"/>
        </a:solidFill>
        <a:ln w="28575" algn="ctr">
          <a:solidFill>
            <a:srgbClr val="0000FF"/>
          </a:solidFill>
          <a:miter lim="800000"/>
          <a:headEnd/>
          <a:tailEnd/>
        </a:ln>
        <a:effectLst/>
        <a:extLst>
          <a:ext uri="{AF507438-7753-43E0-B8FC-AC1667EBCBE1}"/>
        </a:extLst>
      </xdr:spPr>
      <xdr:txBody>
        <a:bodyPr vertOverflow="clip" wrap="square" lIns="36576" tIns="32004" rIns="36576" bIns="32004" anchor="ctr" upright="1"/>
        <a:lstStyle/>
        <a:p>
          <a:pPr algn="ctr" rtl="0">
            <a:defRPr sz="1000"/>
          </a:pPr>
          <a:r>
            <a:rPr lang="cs-CZ" sz="1200" b="1" i="1" u="none" strike="noStrike" baseline="0">
              <a:solidFill>
                <a:srgbClr val="FF0000"/>
              </a:solidFill>
              <a:latin typeface="Arial"/>
              <a:cs typeface="Arial"/>
            </a:rPr>
            <a:t>D</a:t>
          </a:r>
          <a:r>
            <a:rPr lang="cs-CZ" sz="800" b="1" i="1" u="none" strike="noStrike" baseline="0">
              <a:solidFill>
                <a:srgbClr val="FF0000"/>
              </a:solidFill>
              <a:latin typeface="Arial"/>
              <a:cs typeface="Arial"/>
            </a:rPr>
            <a:t>p</a:t>
          </a:r>
          <a:r>
            <a:rPr lang="cs-CZ" sz="800" b="1" i="0" u="none" strike="noStrike" baseline="0">
              <a:solidFill>
                <a:srgbClr val="FF0000"/>
              </a:solidFill>
              <a:latin typeface="Arial"/>
              <a:cs typeface="Arial"/>
            </a:rPr>
            <a:t>l</a:t>
          </a:r>
          <a:r>
            <a:rPr lang="cs-CZ" sz="1000" b="1" i="0" u="none" strike="noStrike" baseline="0">
              <a:solidFill>
                <a:srgbClr val="000000"/>
              </a:solidFill>
              <a:latin typeface="Arial"/>
              <a:cs typeface="Arial"/>
            </a:rPr>
            <a:t> za den se jen sčítá!!</a:t>
          </a:r>
        </a:p>
      </xdr:txBody>
    </xdr:sp>
    <xdr:clientData/>
  </xdr:twoCellAnchor>
  <xdr:twoCellAnchor>
    <xdr:from>
      <xdr:col>5</xdr:col>
      <xdr:colOff>26670</xdr:colOff>
      <xdr:row>24</xdr:row>
      <xdr:rowOff>198120</xdr:rowOff>
    </xdr:from>
    <xdr:to>
      <xdr:col>6</xdr:col>
      <xdr:colOff>26670</xdr:colOff>
      <xdr:row>27</xdr:row>
      <xdr:rowOff>30480</xdr:rowOff>
    </xdr:to>
    <xdr:sp macro="" textlink="">
      <xdr:nvSpPr>
        <xdr:cNvPr id="16420" name="AutoShape 36"/>
        <xdr:cNvSpPr>
          <a:spLocks noChangeArrowheads="1"/>
        </xdr:cNvSpPr>
      </xdr:nvSpPr>
      <xdr:spPr bwMode="auto">
        <a:xfrm rot="16200000">
          <a:off x="3817620" y="7894320"/>
          <a:ext cx="563880" cy="899160"/>
        </a:xfrm>
        <a:prstGeom prst="homePlate">
          <a:avLst>
            <a:gd name="adj" fmla="val 25000"/>
          </a:avLst>
        </a:prstGeom>
        <a:solidFill>
          <a:srgbClr val="CCFFFF"/>
        </a:solidFill>
        <a:ln w="28575" algn="ctr">
          <a:solidFill>
            <a:srgbClr val="0000FF"/>
          </a:solidFill>
          <a:miter lim="800000"/>
          <a:headEnd/>
          <a:tailEnd/>
        </a:ln>
        <a:effectLst/>
        <a:extLst>
          <a:ext uri="{AF507438-7753-43E0-B8FC-AC1667EBCBE1}"/>
        </a:extLst>
      </xdr:spPr>
      <xdr:txBody>
        <a:bodyPr vertOverflow="clip" wrap="square" lIns="36576" tIns="27432" rIns="36576" bIns="27432" anchor="ctr" upright="1"/>
        <a:lstStyle/>
        <a:p>
          <a:pPr algn="ctr" rtl="0">
            <a:defRPr sz="1000"/>
          </a:pPr>
          <a:r>
            <a:rPr lang="cs-CZ" sz="1200" b="1" i="1" u="none" strike="noStrike" baseline="0">
              <a:solidFill>
                <a:srgbClr val="FF0000"/>
              </a:solidFill>
              <a:latin typeface="Arial"/>
              <a:cs typeface="Arial"/>
            </a:rPr>
            <a:t>D</a:t>
          </a:r>
          <a:r>
            <a:rPr lang="cs-CZ" sz="800" b="0" i="1" u="none" strike="noStrike" baseline="0">
              <a:solidFill>
                <a:srgbClr val="FF0000"/>
              </a:solidFill>
              <a:latin typeface="Arial"/>
              <a:cs typeface="Arial"/>
            </a:rPr>
            <a:t>CNS</a:t>
          </a:r>
          <a:r>
            <a:rPr lang="cs-CZ" sz="1000" b="1" i="0" u="none" strike="noStrike" baseline="0">
              <a:solidFill>
                <a:srgbClr val="FF0000"/>
              </a:solidFill>
              <a:latin typeface="Arial"/>
              <a:cs typeface="Arial"/>
            </a:rPr>
            <a:t> </a:t>
          </a:r>
          <a:r>
            <a:rPr lang="cs-CZ" sz="1000" b="1" i="0" u="none" strike="noStrike" baseline="0">
              <a:solidFill>
                <a:srgbClr val="000000"/>
              </a:solidFill>
              <a:latin typeface="Arial"/>
              <a:cs typeface="Arial"/>
            </a:rPr>
            <a:t>při</a:t>
          </a:r>
        </a:p>
        <a:p>
          <a:pPr algn="ctr" rtl="0">
            <a:defRPr sz="1000"/>
          </a:pPr>
          <a:r>
            <a:rPr lang="cs-CZ" sz="1200" b="1" i="0" u="none" strike="noStrike" baseline="0">
              <a:solidFill>
                <a:srgbClr val="000000"/>
              </a:solidFill>
              <a:latin typeface="Arial"/>
              <a:cs typeface="Arial"/>
            </a:rPr>
            <a:t>PI</a:t>
          </a:r>
          <a:r>
            <a:rPr lang="cs-CZ" sz="1000" b="1" i="0" u="none" strike="noStrike" baseline="0">
              <a:solidFill>
                <a:srgbClr val="000000"/>
              </a:solidFill>
              <a:latin typeface="Arial"/>
              <a:cs typeface="Arial"/>
            </a:rPr>
            <a:t> klesá !</a:t>
          </a:r>
        </a:p>
      </xdr:txBody>
    </xdr:sp>
    <xdr:clientData/>
  </xdr:twoCellAnchor>
  <xdr:twoCellAnchor>
    <xdr:from>
      <xdr:col>14</xdr:col>
      <xdr:colOff>377190</xdr:colOff>
      <xdr:row>20</xdr:row>
      <xdr:rowOff>30480</xdr:rowOff>
    </xdr:from>
    <xdr:to>
      <xdr:col>15</xdr:col>
      <xdr:colOff>443856</xdr:colOff>
      <xdr:row>22</xdr:row>
      <xdr:rowOff>30480</xdr:rowOff>
    </xdr:to>
    <xdr:sp macro="" textlink="">
      <xdr:nvSpPr>
        <xdr:cNvPr id="16421" name="AutoShape 37"/>
        <xdr:cNvSpPr>
          <a:spLocks noChangeArrowheads="1"/>
        </xdr:cNvSpPr>
      </xdr:nvSpPr>
      <xdr:spPr bwMode="auto">
        <a:xfrm rot="16200000">
          <a:off x="10126980" y="6637020"/>
          <a:ext cx="563880" cy="899160"/>
        </a:xfrm>
        <a:prstGeom prst="homePlate">
          <a:avLst>
            <a:gd name="adj" fmla="val 25000"/>
          </a:avLst>
        </a:prstGeom>
        <a:solidFill>
          <a:srgbClr val="CCFFFF"/>
        </a:solidFill>
        <a:ln w="28575" algn="ctr">
          <a:solidFill>
            <a:srgbClr val="0000FF"/>
          </a:solidFill>
          <a:miter lim="800000"/>
          <a:headEnd/>
          <a:tailEnd/>
        </a:ln>
        <a:effectLst/>
        <a:extLst>
          <a:ext uri="{AF507438-7753-43E0-B8FC-AC1667EBCBE1}"/>
        </a:extLst>
      </xdr:spPr>
      <xdr:txBody>
        <a:bodyPr vertOverflow="clip" wrap="square" lIns="36576" tIns="27432" rIns="36576" bIns="27432" anchor="ctr" upright="1"/>
        <a:lstStyle/>
        <a:p>
          <a:pPr algn="ctr" rtl="0">
            <a:defRPr sz="1000"/>
          </a:pPr>
          <a:r>
            <a:rPr lang="cs-CZ" sz="1200" b="1" i="1" u="none" strike="noStrike" baseline="0">
              <a:solidFill>
                <a:srgbClr val="FF0000"/>
              </a:solidFill>
              <a:latin typeface="Arial"/>
              <a:cs typeface="Arial"/>
            </a:rPr>
            <a:t>D</a:t>
          </a:r>
          <a:r>
            <a:rPr lang="cs-CZ" sz="800" b="0" i="1" u="none" strike="noStrike" baseline="0">
              <a:solidFill>
                <a:srgbClr val="FF0000"/>
              </a:solidFill>
              <a:latin typeface="Arial"/>
              <a:cs typeface="Arial"/>
            </a:rPr>
            <a:t>CNS</a:t>
          </a:r>
          <a:r>
            <a:rPr lang="cs-CZ" sz="1000" b="1" i="0" u="none" strike="noStrike" baseline="0">
              <a:solidFill>
                <a:srgbClr val="000000"/>
              </a:solidFill>
              <a:latin typeface="Arial"/>
              <a:cs typeface="Arial"/>
            </a:rPr>
            <a:t> při    </a:t>
          </a:r>
          <a:r>
            <a:rPr lang="cs-CZ" sz="1200" b="1" i="0" u="none" strike="noStrike" baseline="0">
              <a:solidFill>
                <a:srgbClr val="000000"/>
              </a:solidFill>
              <a:latin typeface="Arial"/>
              <a:cs typeface="Arial"/>
            </a:rPr>
            <a:t>PI</a:t>
          </a:r>
          <a:r>
            <a:rPr lang="cs-CZ" sz="1000" b="1" i="0" u="none" strike="noStrike" baseline="0">
              <a:solidFill>
                <a:srgbClr val="000000"/>
              </a:solidFill>
              <a:latin typeface="Arial"/>
              <a:cs typeface="Arial"/>
            </a:rPr>
            <a:t> klesá !</a:t>
          </a:r>
        </a:p>
      </xdr:txBody>
    </xdr:sp>
    <xdr:clientData/>
  </xdr:twoCellAnchor>
  <xdr:twoCellAnchor>
    <xdr:from>
      <xdr:col>13</xdr:col>
      <xdr:colOff>0</xdr:colOff>
      <xdr:row>1</xdr:row>
      <xdr:rowOff>297180</xdr:rowOff>
    </xdr:from>
    <xdr:to>
      <xdr:col>14</xdr:col>
      <xdr:colOff>541020</xdr:colOff>
      <xdr:row>4</xdr:row>
      <xdr:rowOff>0</xdr:rowOff>
    </xdr:to>
    <xdr:sp macro="" textlink="">
      <xdr:nvSpPr>
        <xdr:cNvPr id="39971" name="Line 38"/>
        <xdr:cNvSpPr>
          <a:spLocks noChangeShapeType="1"/>
        </xdr:cNvSpPr>
      </xdr:nvSpPr>
      <xdr:spPr bwMode="auto">
        <a:xfrm flipV="1">
          <a:off x="9448800" y="541020"/>
          <a:ext cx="670560" cy="807720"/>
        </a:xfrm>
        <a:prstGeom prst="line">
          <a:avLst/>
        </a:prstGeom>
        <a:noFill/>
        <a:ln w="28575">
          <a:solidFill>
            <a:srgbClr val="FF0000"/>
          </a:solidFill>
          <a:round/>
          <a:headEnd/>
          <a:tailEnd/>
        </a:ln>
      </xdr:spPr>
    </xdr:sp>
    <xdr:clientData/>
  </xdr:twoCellAnchor>
  <xdr:twoCellAnchor editAs="oneCell">
    <xdr:from>
      <xdr:col>14</xdr:col>
      <xdr:colOff>678180</xdr:colOff>
      <xdr:row>25</xdr:row>
      <xdr:rowOff>0</xdr:rowOff>
    </xdr:from>
    <xdr:to>
      <xdr:col>15</xdr:col>
      <xdr:colOff>784860</xdr:colOff>
      <xdr:row>26</xdr:row>
      <xdr:rowOff>0</xdr:rowOff>
    </xdr:to>
    <xdr:pic>
      <xdr:nvPicPr>
        <xdr:cNvPr id="39972" name="Picture 39" descr="logo BARAKUDA barva B"/>
        <xdr:cNvPicPr>
          <a:picLocks noChangeAspect="1" noChangeArrowheads="1"/>
        </xdr:cNvPicPr>
      </xdr:nvPicPr>
      <xdr:blipFill>
        <a:blip xmlns:r="http://schemas.openxmlformats.org/officeDocument/2006/relationships" r:embed="rId4" cstate="print"/>
        <a:srcRect/>
        <a:stretch>
          <a:fillRect/>
        </a:stretch>
      </xdr:blipFill>
      <xdr:spPr bwMode="auto">
        <a:xfrm>
          <a:off x="10256520" y="8107680"/>
          <a:ext cx="929640" cy="243840"/>
        </a:xfrm>
        <a:prstGeom prst="rect">
          <a:avLst/>
        </a:prstGeom>
        <a:noFill/>
        <a:ln w="9525">
          <a:noFill/>
          <a:miter lim="800000"/>
          <a:headEnd/>
          <a:tailEnd/>
        </a:ln>
      </xdr:spPr>
    </xdr:pic>
    <xdr:clientData/>
  </xdr:twoCellAnchor>
  <xdr:twoCellAnchor>
    <xdr:from>
      <xdr:col>8</xdr:col>
      <xdr:colOff>182880</xdr:colOff>
      <xdr:row>24</xdr:row>
      <xdr:rowOff>228600</xdr:rowOff>
    </xdr:from>
    <xdr:to>
      <xdr:col>9</xdr:col>
      <xdr:colOff>663191</xdr:colOff>
      <xdr:row>27</xdr:row>
      <xdr:rowOff>0</xdr:rowOff>
    </xdr:to>
    <xdr:sp macro="" textlink="">
      <xdr:nvSpPr>
        <xdr:cNvPr id="16424" name="Text Box 40"/>
        <xdr:cNvSpPr txBox="1">
          <a:spLocks noChangeArrowheads="1"/>
        </xdr:cNvSpPr>
      </xdr:nvSpPr>
      <xdr:spPr bwMode="auto">
        <a:xfrm>
          <a:off x="5913120" y="8092440"/>
          <a:ext cx="1516380" cy="502920"/>
        </a:xfrm>
        <a:prstGeom prst="rect">
          <a:avLst/>
        </a:prstGeom>
        <a:solidFill>
          <a:srgbClr val="CCFFFF"/>
        </a:solidFill>
        <a:ln w="28575">
          <a:solidFill>
            <a:srgbClr val="0000FF"/>
          </a:solidFill>
          <a:miter lim="800000"/>
          <a:headEnd/>
          <a:tailEnd/>
        </a:ln>
      </xdr:spPr>
      <xdr:txBody>
        <a:bodyPr vertOverflow="clip" wrap="square" lIns="0" tIns="0" rIns="0" bIns="0" anchor="ctr" upright="1"/>
        <a:lstStyle/>
        <a:p>
          <a:pPr algn="ctr" rtl="0">
            <a:defRPr sz="1000"/>
          </a:pPr>
          <a:r>
            <a:rPr lang="cs-CZ" sz="1800" b="0" i="1" u="none" strike="noStrike" baseline="0">
              <a:solidFill>
                <a:srgbClr val="FF0000"/>
              </a:solidFill>
              <a:latin typeface="Arial"/>
              <a:cs typeface="Arial"/>
            </a:rPr>
            <a:t>D</a:t>
          </a:r>
          <a:r>
            <a:rPr lang="cs-CZ" sz="1000" b="1" i="1" u="none" strike="noStrike" baseline="0">
              <a:solidFill>
                <a:srgbClr val="FF0000"/>
              </a:solidFill>
              <a:latin typeface="Arial"/>
              <a:cs typeface="Arial"/>
            </a:rPr>
            <a:t>p l</a:t>
          </a:r>
          <a:r>
            <a:rPr lang="cs-CZ" sz="800" b="1" i="1" u="none" strike="noStrike" baseline="0">
              <a:solidFill>
                <a:srgbClr val="000000"/>
              </a:solidFill>
              <a:latin typeface="Arial"/>
              <a:cs typeface="Arial"/>
            </a:rPr>
            <a:t> </a:t>
          </a:r>
          <a:r>
            <a:rPr lang="cs-CZ" sz="1800" b="0" i="1" u="none" strike="noStrike" baseline="0">
              <a:solidFill>
                <a:srgbClr val="000000"/>
              </a:solidFill>
              <a:latin typeface="Arial"/>
              <a:cs typeface="Arial"/>
            </a:rPr>
            <a:t>= k</a:t>
          </a:r>
          <a:r>
            <a:rPr lang="cs-CZ" sz="1000" b="0" i="1" u="none" strike="noStrike" baseline="0">
              <a:solidFill>
                <a:srgbClr val="000000"/>
              </a:solidFill>
              <a:latin typeface="Arial"/>
              <a:cs typeface="Arial"/>
            </a:rPr>
            <a:t>p l </a:t>
          </a:r>
          <a:r>
            <a:rPr lang="cs-CZ" sz="1400" b="0" i="1" u="none" strike="noStrike" baseline="0">
              <a:solidFill>
                <a:srgbClr val="000000"/>
              </a:solidFill>
              <a:latin typeface="Arial"/>
              <a:cs typeface="Arial"/>
            </a:rPr>
            <a:t>x </a:t>
          </a:r>
          <a:r>
            <a:rPr lang="cs-CZ" sz="1800" b="0" i="1" u="none" strike="noStrike" baseline="0">
              <a:solidFill>
                <a:srgbClr val="000000"/>
              </a:solidFill>
              <a:latin typeface="Arial"/>
              <a:cs typeface="Arial"/>
            </a:rPr>
            <a:t>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7620</xdr:colOff>
      <xdr:row>7</xdr:row>
      <xdr:rowOff>7620</xdr:rowOff>
    </xdr:from>
    <xdr:to>
      <xdr:col>23</xdr:col>
      <xdr:colOff>0</xdr:colOff>
      <xdr:row>9</xdr:row>
      <xdr:rowOff>0</xdr:rowOff>
    </xdr:to>
    <xdr:sp macro="" textlink="">
      <xdr:nvSpPr>
        <xdr:cNvPr id="40961" name="Oval 1"/>
        <xdr:cNvSpPr>
          <a:spLocks noChangeArrowheads="1"/>
        </xdr:cNvSpPr>
      </xdr:nvSpPr>
      <xdr:spPr bwMode="auto">
        <a:xfrm>
          <a:off x="5928360" y="1043940"/>
          <a:ext cx="243840" cy="236220"/>
        </a:xfrm>
        <a:prstGeom prst="ellipse">
          <a:avLst/>
        </a:prstGeom>
        <a:noFill/>
        <a:ln w="12700">
          <a:solidFill>
            <a:srgbClr val="000000"/>
          </a:solidFill>
          <a:round/>
          <a:headEnd/>
          <a:tailEnd/>
        </a:ln>
      </xdr:spPr>
    </xdr:sp>
    <xdr:clientData/>
  </xdr:twoCellAnchor>
  <xdr:twoCellAnchor>
    <xdr:from>
      <xdr:col>23</xdr:col>
      <xdr:colOff>7620</xdr:colOff>
      <xdr:row>5</xdr:row>
      <xdr:rowOff>0</xdr:rowOff>
    </xdr:from>
    <xdr:to>
      <xdr:col>24</xdr:col>
      <xdr:colOff>0</xdr:colOff>
      <xdr:row>6</xdr:row>
      <xdr:rowOff>114300</xdr:rowOff>
    </xdr:to>
    <xdr:sp macro="" textlink="">
      <xdr:nvSpPr>
        <xdr:cNvPr id="40962" name="Oval 2"/>
        <xdr:cNvSpPr>
          <a:spLocks noChangeArrowheads="1"/>
        </xdr:cNvSpPr>
      </xdr:nvSpPr>
      <xdr:spPr bwMode="auto">
        <a:xfrm>
          <a:off x="6179820" y="792480"/>
          <a:ext cx="243840" cy="236220"/>
        </a:xfrm>
        <a:prstGeom prst="ellipse">
          <a:avLst/>
        </a:prstGeom>
        <a:noFill/>
        <a:ln w="12700">
          <a:solidFill>
            <a:srgbClr val="000000"/>
          </a:solidFill>
          <a:round/>
          <a:headEnd/>
          <a:tailEnd/>
        </a:ln>
      </xdr:spPr>
    </xdr:sp>
    <xdr:clientData/>
  </xdr:twoCellAnchor>
  <xdr:twoCellAnchor>
    <xdr:from>
      <xdr:col>21</xdr:col>
      <xdr:colOff>0</xdr:colOff>
      <xdr:row>9</xdr:row>
      <xdr:rowOff>7620</xdr:rowOff>
    </xdr:from>
    <xdr:to>
      <xdr:col>21</xdr:col>
      <xdr:colOff>228600</xdr:colOff>
      <xdr:row>11</xdr:row>
      <xdr:rowOff>0</xdr:rowOff>
    </xdr:to>
    <xdr:sp macro="" textlink="">
      <xdr:nvSpPr>
        <xdr:cNvPr id="40963" name="Oval 3"/>
        <xdr:cNvSpPr>
          <a:spLocks noChangeArrowheads="1"/>
        </xdr:cNvSpPr>
      </xdr:nvSpPr>
      <xdr:spPr bwMode="auto">
        <a:xfrm>
          <a:off x="5669280" y="1287780"/>
          <a:ext cx="228600" cy="236220"/>
        </a:xfrm>
        <a:prstGeom prst="ellipse">
          <a:avLst/>
        </a:prstGeom>
        <a:noFill/>
        <a:ln w="12700">
          <a:solidFill>
            <a:srgbClr val="000000"/>
          </a:solidFill>
          <a:round/>
          <a:headEnd/>
          <a:tailEnd/>
        </a:ln>
      </xdr:spPr>
    </xdr:sp>
    <xdr:clientData/>
  </xdr:twoCellAnchor>
  <xdr:twoCellAnchor>
    <xdr:from>
      <xdr:col>21</xdr:col>
      <xdr:colOff>0</xdr:colOff>
      <xdr:row>11</xdr:row>
      <xdr:rowOff>7620</xdr:rowOff>
    </xdr:from>
    <xdr:to>
      <xdr:col>21</xdr:col>
      <xdr:colOff>228600</xdr:colOff>
      <xdr:row>13</xdr:row>
      <xdr:rowOff>0</xdr:rowOff>
    </xdr:to>
    <xdr:sp macro="" textlink="">
      <xdr:nvSpPr>
        <xdr:cNvPr id="40964" name="Oval 4"/>
        <xdr:cNvSpPr>
          <a:spLocks noChangeArrowheads="1"/>
        </xdr:cNvSpPr>
      </xdr:nvSpPr>
      <xdr:spPr bwMode="auto">
        <a:xfrm>
          <a:off x="5669280" y="1531620"/>
          <a:ext cx="228600" cy="236220"/>
        </a:xfrm>
        <a:prstGeom prst="ellipse">
          <a:avLst/>
        </a:prstGeom>
        <a:noFill/>
        <a:ln w="12700">
          <a:solidFill>
            <a:srgbClr val="000000"/>
          </a:solidFill>
          <a:round/>
          <a:headEnd/>
          <a:tailEnd/>
        </a:ln>
      </xdr:spPr>
    </xdr:sp>
    <xdr:clientData/>
  </xdr:twoCellAnchor>
  <xdr:twoCellAnchor>
    <xdr:from>
      <xdr:col>20</xdr:col>
      <xdr:colOff>0</xdr:colOff>
      <xdr:row>13</xdr:row>
      <xdr:rowOff>7620</xdr:rowOff>
    </xdr:from>
    <xdr:to>
      <xdr:col>20</xdr:col>
      <xdr:colOff>236220</xdr:colOff>
      <xdr:row>15</xdr:row>
      <xdr:rowOff>0</xdr:rowOff>
    </xdr:to>
    <xdr:sp macro="" textlink="">
      <xdr:nvSpPr>
        <xdr:cNvPr id="40965" name="Oval 5"/>
        <xdr:cNvSpPr>
          <a:spLocks noChangeArrowheads="1"/>
        </xdr:cNvSpPr>
      </xdr:nvSpPr>
      <xdr:spPr bwMode="auto">
        <a:xfrm>
          <a:off x="5417820" y="1775460"/>
          <a:ext cx="236220" cy="236220"/>
        </a:xfrm>
        <a:prstGeom prst="ellipse">
          <a:avLst/>
        </a:prstGeom>
        <a:noFill/>
        <a:ln w="12700">
          <a:solidFill>
            <a:srgbClr val="000000"/>
          </a:solidFill>
          <a:round/>
          <a:headEnd/>
          <a:tailEnd/>
        </a:ln>
      </xdr:spPr>
    </xdr:sp>
    <xdr:clientData/>
  </xdr:twoCellAnchor>
  <xdr:twoCellAnchor>
    <xdr:from>
      <xdr:col>19</xdr:col>
      <xdr:colOff>7620</xdr:colOff>
      <xdr:row>15</xdr:row>
      <xdr:rowOff>7620</xdr:rowOff>
    </xdr:from>
    <xdr:to>
      <xdr:col>20</xdr:col>
      <xdr:colOff>0</xdr:colOff>
      <xdr:row>17</xdr:row>
      <xdr:rowOff>0</xdr:rowOff>
    </xdr:to>
    <xdr:sp macro="" textlink="">
      <xdr:nvSpPr>
        <xdr:cNvPr id="40966" name="Oval 6"/>
        <xdr:cNvSpPr>
          <a:spLocks noChangeArrowheads="1"/>
        </xdr:cNvSpPr>
      </xdr:nvSpPr>
      <xdr:spPr bwMode="auto">
        <a:xfrm>
          <a:off x="5173980" y="2019300"/>
          <a:ext cx="243840" cy="236220"/>
        </a:xfrm>
        <a:prstGeom prst="ellipse">
          <a:avLst/>
        </a:prstGeom>
        <a:noFill/>
        <a:ln w="12700">
          <a:solidFill>
            <a:srgbClr val="000000"/>
          </a:solidFill>
          <a:round/>
          <a:headEnd/>
          <a:tailEnd/>
        </a:ln>
      </xdr:spPr>
    </xdr:sp>
    <xdr:clientData/>
  </xdr:twoCellAnchor>
  <xdr:twoCellAnchor>
    <xdr:from>
      <xdr:col>19</xdr:col>
      <xdr:colOff>0</xdr:colOff>
      <xdr:row>17</xdr:row>
      <xdr:rowOff>7620</xdr:rowOff>
    </xdr:from>
    <xdr:to>
      <xdr:col>19</xdr:col>
      <xdr:colOff>236220</xdr:colOff>
      <xdr:row>19</xdr:row>
      <xdr:rowOff>0</xdr:rowOff>
    </xdr:to>
    <xdr:sp macro="" textlink="">
      <xdr:nvSpPr>
        <xdr:cNvPr id="40967" name="Oval 7"/>
        <xdr:cNvSpPr>
          <a:spLocks noChangeArrowheads="1"/>
        </xdr:cNvSpPr>
      </xdr:nvSpPr>
      <xdr:spPr bwMode="auto">
        <a:xfrm>
          <a:off x="5166360" y="2263140"/>
          <a:ext cx="236220" cy="236220"/>
        </a:xfrm>
        <a:prstGeom prst="ellipse">
          <a:avLst/>
        </a:prstGeom>
        <a:noFill/>
        <a:ln w="12700">
          <a:solidFill>
            <a:srgbClr val="000000"/>
          </a:solidFill>
          <a:round/>
          <a:headEnd/>
          <a:tailEnd/>
        </a:ln>
      </xdr:spPr>
    </xdr:sp>
    <xdr:clientData/>
  </xdr:twoCellAnchor>
  <xdr:twoCellAnchor>
    <xdr:from>
      <xdr:col>18</xdr:col>
      <xdr:colOff>7620</xdr:colOff>
      <xdr:row>19</xdr:row>
      <xdr:rowOff>7620</xdr:rowOff>
    </xdr:from>
    <xdr:to>
      <xdr:col>19</xdr:col>
      <xdr:colOff>0</xdr:colOff>
      <xdr:row>21</xdr:row>
      <xdr:rowOff>0</xdr:rowOff>
    </xdr:to>
    <xdr:sp macro="" textlink="">
      <xdr:nvSpPr>
        <xdr:cNvPr id="40968" name="Oval 8"/>
        <xdr:cNvSpPr>
          <a:spLocks noChangeArrowheads="1"/>
        </xdr:cNvSpPr>
      </xdr:nvSpPr>
      <xdr:spPr bwMode="auto">
        <a:xfrm>
          <a:off x="4922520" y="2506980"/>
          <a:ext cx="243840" cy="236220"/>
        </a:xfrm>
        <a:prstGeom prst="ellipse">
          <a:avLst/>
        </a:prstGeom>
        <a:noFill/>
        <a:ln w="12700">
          <a:solidFill>
            <a:srgbClr val="000000"/>
          </a:solidFill>
          <a:round/>
          <a:headEnd/>
          <a:tailEnd/>
        </a:ln>
      </xdr:spPr>
    </xdr:sp>
    <xdr:clientData/>
  </xdr:twoCellAnchor>
  <xdr:twoCellAnchor>
    <xdr:from>
      <xdr:col>17</xdr:col>
      <xdr:colOff>7620</xdr:colOff>
      <xdr:row>21</xdr:row>
      <xdr:rowOff>7620</xdr:rowOff>
    </xdr:from>
    <xdr:to>
      <xdr:col>18</xdr:col>
      <xdr:colOff>0</xdr:colOff>
      <xdr:row>23</xdr:row>
      <xdr:rowOff>0</xdr:rowOff>
    </xdr:to>
    <xdr:sp macro="" textlink="">
      <xdr:nvSpPr>
        <xdr:cNvPr id="40969" name="Oval 9"/>
        <xdr:cNvSpPr>
          <a:spLocks noChangeArrowheads="1"/>
        </xdr:cNvSpPr>
      </xdr:nvSpPr>
      <xdr:spPr bwMode="auto">
        <a:xfrm>
          <a:off x="4671060" y="2750820"/>
          <a:ext cx="243840" cy="236220"/>
        </a:xfrm>
        <a:prstGeom prst="ellipse">
          <a:avLst/>
        </a:prstGeom>
        <a:noFill/>
        <a:ln w="12700">
          <a:solidFill>
            <a:srgbClr val="000000"/>
          </a:solidFill>
          <a:round/>
          <a:headEnd/>
          <a:tailEnd/>
        </a:ln>
      </xdr:spPr>
    </xdr:sp>
    <xdr:clientData/>
  </xdr:twoCellAnchor>
  <xdr:twoCellAnchor>
    <xdr:from>
      <xdr:col>12</xdr:col>
      <xdr:colOff>0</xdr:colOff>
      <xdr:row>16</xdr:row>
      <xdr:rowOff>0</xdr:rowOff>
    </xdr:from>
    <xdr:to>
      <xdr:col>12</xdr:col>
      <xdr:colOff>0</xdr:colOff>
      <xdr:row>16</xdr:row>
      <xdr:rowOff>0</xdr:rowOff>
    </xdr:to>
    <xdr:sp macro="" textlink="">
      <xdr:nvSpPr>
        <xdr:cNvPr id="40970" name="Line 10"/>
        <xdr:cNvSpPr>
          <a:spLocks noChangeShapeType="1"/>
        </xdr:cNvSpPr>
      </xdr:nvSpPr>
      <xdr:spPr bwMode="auto">
        <a:xfrm>
          <a:off x="3307080" y="2133600"/>
          <a:ext cx="0" cy="0"/>
        </a:xfrm>
        <a:prstGeom prst="line">
          <a:avLst/>
        </a:prstGeom>
        <a:noFill/>
        <a:ln w="19050">
          <a:solidFill>
            <a:srgbClr val="0000FF"/>
          </a:solidFill>
          <a:round/>
          <a:headEnd/>
          <a:tailEnd type="triangle" w="med" len="med"/>
        </a:ln>
      </xdr:spPr>
    </xdr:sp>
    <xdr:clientData/>
  </xdr:twoCellAnchor>
  <xdr:twoCellAnchor>
    <xdr:from>
      <xdr:col>12</xdr:col>
      <xdr:colOff>0</xdr:colOff>
      <xdr:row>18</xdr:row>
      <xdr:rowOff>0</xdr:rowOff>
    </xdr:from>
    <xdr:to>
      <xdr:col>12</xdr:col>
      <xdr:colOff>0</xdr:colOff>
      <xdr:row>18</xdr:row>
      <xdr:rowOff>0</xdr:rowOff>
    </xdr:to>
    <xdr:sp macro="" textlink="">
      <xdr:nvSpPr>
        <xdr:cNvPr id="40971" name="Line 11"/>
        <xdr:cNvSpPr>
          <a:spLocks noChangeShapeType="1"/>
        </xdr:cNvSpPr>
      </xdr:nvSpPr>
      <xdr:spPr bwMode="auto">
        <a:xfrm>
          <a:off x="3307080" y="2377440"/>
          <a:ext cx="0" cy="0"/>
        </a:xfrm>
        <a:prstGeom prst="line">
          <a:avLst/>
        </a:prstGeom>
        <a:noFill/>
        <a:ln w="25400">
          <a:solidFill>
            <a:srgbClr val="FF9900"/>
          </a:solidFill>
          <a:round/>
          <a:headEnd/>
          <a:tailEnd type="triangle" w="med" len="med"/>
        </a:ln>
      </xdr:spPr>
    </xdr:sp>
    <xdr:clientData/>
  </xdr:twoCellAnchor>
  <xdr:twoCellAnchor>
    <xdr:from>
      <xdr:col>12</xdr:col>
      <xdr:colOff>0</xdr:colOff>
      <xdr:row>14</xdr:row>
      <xdr:rowOff>0</xdr:rowOff>
    </xdr:from>
    <xdr:to>
      <xdr:col>12</xdr:col>
      <xdr:colOff>0</xdr:colOff>
      <xdr:row>14</xdr:row>
      <xdr:rowOff>0</xdr:rowOff>
    </xdr:to>
    <xdr:sp macro="" textlink="">
      <xdr:nvSpPr>
        <xdr:cNvPr id="40972" name="Line 12"/>
        <xdr:cNvSpPr>
          <a:spLocks noChangeShapeType="1"/>
        </xdr:cNvSpPr>
      </xdr:nvSpPr>
      <xdr:spPr bwMode="auto">
        <a:xfrm>
          <a:off x="3307080" y="1889760"/>
          <a:ext cx="0" cy="0"/>
        </a:xfrm>
        <a:prstGeom prst="line">
          <a:avLst/>
        </a:prstGeom>
        <a:noFill/>
        <a:ln w="25400">
          <a:solidFill>
            <a:srgbClr val="FF9900"/>
          </a:solidFill>
          <a:round/>
          <a:headEnd/>
          <a:tailEnd type="triangle" w="med" len="med"/>
        </a:ln>
      </xdr:spPr>
    </xdr:sp>
    <xdr:clientData/>
  </xdr:twoCellAnchor>
  <xdr:twoCellAnchor>
    <xdr:from>
      <xdr:col>12</xdr:col>
      <xdr:colOff>0</xdr:colOff>
      <xdr:row>12</xdr:row>
      <xdr:rowOff>0</xdr:rowOff>
    </xdr:from>
    <xdr:to>
      <xdr:col>12</xdr:col>
      <xdr:colOff>0</xdr:colOff>
      <xdr:row>12</xdr:row>
      <xdr:rowOff>0</xdr:rowOff>
    </xdr:to>
    <xdr:sp macro="" textlink="">
      <xdr:nvSpPr>
        <xdr:cNvPr id="40973" name="Line 13"/>
        <xdr:cNvSpPr>
          <a:spLocks noChangeShapeType="1"/>
        </xdr:cNvSpPr>
      </xdr:nvSpPr>
      <xdr:spPr bwMode="auto">
        <a:xfrm>
          <a:off x="3307080" y="1645920"/>
          <a:ext cx="0" cy="0"/>
        </a:xfrm>
        <a:prstGeom prst="line">
          <a:avLst/>
        </a:prstGeom>
        <a:noFill/>
        <a:ln w="19050">
          <a:solidFill>
            <a:srgbClr val="0000FF"/>
          </a:solidFill>
          <a:round/>
          <a:headEnd/>
          <a:tailEnd type="triangle" w="med" len="med"/>
        </a:ln>
      </xdr:spPr>
    </xdr:sp>
    <xdr:clientData/>
  </xdr:twoCellAnchor>
  <xdr:twoCellAnchor>
    <xdr:from>
      <xdr:col>12</xdr:col>
      <xdr:colOff>0</xdr:colOff>
      <xdr:row>10</xdr:row>
      <xdr:rowOff>0</xdr:rowOff>
    </xdr:from>
    <xdr:to>
      <xdr:col>12</xdr:col>
      <xdr:colOff>0</xdr:colOff>
      <xdr:row>10</xdr:row>
      <xdr:rowOff>0</xdr:rowOff>
    </xdr:to>
    <xdr:sp macro="" textlink="">
      <xdr:nvSpPr>
        <xdr:cNvPr id="40974" name="Line 14"/>
        <xdr:cNvSpPr>
          <a:spLocks noChangeShapeType="1"/>
        </xdr:cNvSpPr>
      </xdr:nvSpPr>
      <xdr:spPr bwMode="auto">
        <a:xfrm>
          <a:off x="3307080" y="1402080"/>
          <a:ext cx="0" cy="0"/>
        </a:xfrm>
        <a:prstGeom prst="line">
          <a:avLst/>
        </a:prstGeom>
        <a:noFill/>
        <a:ln w="25400">
          <a:solidFill>
            <a:srgbClr val="FF9900"/>
          </a:solidFill>
          <a:round/>
          <a:headEnd/>
          <a:tailEnd type="triangle" w="med" len="med"/>
        </a:ln>
      </xdr:spPr>
    </xdr:sp>
    <xdr:clientData/>
  </xdr:twoCellAnchor>
  <xdr:twoCellAnchor>
    <xdr:from>
      <xdr:col>12</xdr:col>
      <xdr:colOff>0</xdr:colOff>
      <xdr:row>8</xdr:row>
      <xdr:rowOff>0</xdr:rowOff>
    </xdr:from>
    <xdr:to>
      <xdr:col>12</xdr:col>
      <xdr:colOff>0</xdr:colOff>
      <xdr:row>8</xdr:row>
      <xdr:rowOff>0</xdr:rowOff>
    </xdr:to>
    <xdr:sp macro="" textlink="">
      <xdr:nvSpPr>
        <xdr:cNvPr id="40975" name="Line 15"/>
        <xdr:cNvSpPr>
          <a:spLocks noChangeShapeType="1"/>
        </xdr:cNvSpPr>
      </xdr:nvSpPr>
      <xdr:spPr bwMode="auto">
        <a:xfrm>
          <a:off x="3307080" y="1158240"/>
          <a:ext cx="0" cy="0"/>
        </a:xfrm>
        <a:prstGeom prst="line">
          <a:avLst/>
        </a:prstGeom>
        <a:noFill/>
        <a:ln w="19050">
          <a:solidFill>
            <a:srgbClr val="0000FF"/>
          </a:solidFill>
          <a:round/>
          <a:headEnd/>
          <a:tailEnd type="triangle" w="med" len="med"/>
        </a:ln>
      </xdr:spPr>
    </xdr:sp>
    <xdr:clientData/>
  </xdr:twoCellAnchor>
  <xdr:twoCellAnchor>
    <xdr:from>
      <xdr:col>12</xdr:col>
      <xdr:colOff>0</xdr:colOff>
      <xdr:row>6</xdr:row>
      <xdr:rowOff>0</xdr:rowOff>
    </xdr:from>
    <xdr:to>
      <xdr:col>12</xdr:col>
      <xdr:colOff>0</xdr:colOff>
      <xdr:row>6</xdr:row>
      <xdr:rowOff>0</xdr:rowOff>
    </xdr:to>
    <xdr:sp macro="" textlink="">
      <xdr:nvSpPr>
        <xdr:cNvPr id="40976" name="Line 16"/>
        <xdr:cNvSpPr>
          <a:spLocks noChangeShapeType="1"/>
        </xdr:cNvSpPr>
      </xdr:nvSpPr>
      <xdr:spPr bwMode="auto">
        <a:xfrm>
          <a:off x="3307080" y="914400"/>
          <a:ext cx="0" cy="0"/>
        </a:xfrm>
        <a:prstGeom prst="line">
          <a:avLst/>
        </a:prstGeom>
        <a:noFill/>
        <a:ln w="25400">
          <a:solidFill>
            <a:srgbClr val="FF9900"/>
          </a:solidFill>
          <a:round/>
          <a:headEnd/>
          <a:tailEnd type="triangle" w="med" len="med"/>
        </a:ln>
      </xdr:spPr>
    </xdr:sp>
    <xdr:clientData/>
  </xdr:twoCellAnchor>
  <xdr:twoCellAnchor>
    <xdr:from>
      <xdr:col>12</xdr:col>
      <xdr:colOff>335280</xdr:colOff>
      <xdr:row>33</xdr:row>
      <xdr:rowOff>0</xdr:rowOff>
    </xdr:from>
    <xdr:to>
      <xdr:col>15</xdr:col>
      <xdr:colOff>7620</xdr:colOff>
      <xdr:row>33</xdr:row>
      <xdr:rowOff>0</xdr:rowOff>
    </xdr:to>
    <xdr:sp macro="" textlink="">
      <xdr:nvSpPr>
        <xdr:cNvPr id="40977" name="Line 17"/>
        <xdr:cNvSpPr>
          <a:spLocks noChangeShapeType="1"/>
        </xdr:cNvSpPr>
      </xdr:nvSpPr>
      <xdr:spPr bwMode="auto">
        <a:xfrm flipH="1">
          <a:off x="3642360" y="4145280"/>
          <a:ext cx="525780" cy="0"/>
        </a:xfrm>
        <a:prstGeom prst="line">
          <a:avLst/>
        </a:prstGeom>
        <a:noFill/>
        <a:ln w="19050">
          <a:solidFill>
            <a:srgbClr val="0000FF"/>
          </a:solidFill>
          <a:round/>
          <a:headEnd/>
          <a:tailEnd type="triangle" w="med" len="med"/>
        </a:ln>
      </xdr:spPr>
    </xdr:sp>
    <xdr:clientData/>
  </xdr:twoCellAnchor>
  <xdr:twoCellAnchor>
    <xdr:from>
      <xdr:col>17</xdr:col>
      <xdr:colOff>7620</xdr:colOff>
      <xdr:row>2</xdr:row>
      <xdr:rowOff>7620</xdr:rowOff>
    </xdr:from>
    <xdr:to>
      <xdr:col>18</xdr:col>
      <xdr:colOff>0</xdr:colOff>
      <xdr:row>4</xdr:row>
      <xdr:rowOff>0</xdr:rowOff>
    </xdr:to>
    <xdr:sp macro="" textlink="">
      <xdr:nvSpPr>
        <xdr:cNvPr id="40978" name="Oval 18"/>
        <xdr:cNvSpPr>
          <a:spLocks noChangeArrowheads="1"/>
        </xdr:cNvSpPr>
      </xdr:nvSpPr>
      <xdr:spPr bwMode="auto">
        <a:xfrm>
          <a:off x="4671060" y="274320"/>
          <a:ext cx="243840" cy="236220"/>
        </a:xfrm>
        <a:prstGeom prst="ellipse">
          <a:avLst/>
        </a:prstGeom>
        <a:noFill/>
        <a:ln w="12700">
          <a:solidFill>
            <a:srgbClr val="000000"/>
          </a:solidFill>
          <a:round/>
          <a:headEnd/>
          <a:tailEnd/>
        </a:ln>
      </xdr:spPr>
    </xdr:sp>
    <xdr:clientData/>
  </xdr:twoCellAnchor>
  <xdr:twoCellAnchor>
    <xdr:from>
      <xdr:col>13</xdr:col>
      <xdr:colOff>121920</xdr:colOff>
      <xdr:row>26</xdr:row>
      <xdr:rowOff>76200</xdr:rowOff>
    </xdr:from>
    <xdr:to>
      <xdr:col>13</xdr:col>
      <xdr:colOff>121920</xdr:colOff>
      <xdr:row>28</xdr:row>
      <xdr:rowOff>7620</xdr:rowOff>
    </xdr:to>
    <xdr:sp macro="" textlink="">
      <xdr:nvSpPr>
        <xdr:cNvPr id="40979" name="Line 19"/>
        <xdr:cNvSpPr>
          <a:spLocks noChangeShapeType="1"/>
        </xdr:cNvSpPr>
      </xdr:nvSpPr>
      <xdr:spPr bwMode="auto">
        <a:xfrm>
          <a:off x="3779520" y="3429000"/>
          <a:ext cx="0" cy="114300"/>
        </a:xfrm>
        <a:prstGeom prst="line">
          <a:avLst/>
        </a:prstGeom>
        <a:noFill/>
        <a:ln w="25400">
          <a:solidFill>
            <a:srgbClr val="FF9900"/>
          </a:solidFill>
          <a:round/>
          <a:headEnd/>
          <a:tailEnd type="triangle" w="med" len="med"/>
        </a:ln>
      </xdr:spPr>
    </xdr:sp>
    <xdr:clientData/>
  </xdr:twoCellAnchor>
  <xdr:twoCellAnchor>
    <xdr:from>
      <xdr:col>14</xdr:col>
      <xdr:colOff>121920</xdr:colOff>
      <xdr:row>26</xdr:row>
      <xdr:rowOff>76200</xdr:rowOff>
    </xdr:from>
    <xdr:to>
      <xdr:col>14</xdr:col>
      <xdr:colOff>121920</xdr:colOff>
      <xdr:row>28</xdr:row>
      <xdr:rowOff>7620</xdr:rowOff>
    </xdr:to>
    <xdr:sp macro="" textlink="">
      <xdr:nvSpPr>
        <xdr:cNvPr id="40980" name="Line 20"/>
        <xdr:cNvSpPr>
          <a:spLocks noChangeShapeType="1"/>
        </xdr:cNvSpPr>
      </xdr:nvSpPr>
      <xdr:spPr bwMode="auto">
        <a:xfrm>
          <a:off x="4030980" y="3429000"/>
          <a:ext cx="0" cy="114300"/>
        </a:xfrm>
        <a:prstGeom prst="line">
          <a:avLst/>
        </a:prstGeom>
        <a:noFill/>
        <a:ln w="19050">
          <a:solidFill>
            <a:srgbClr val="0000FF"/>
          </a:solidFill>
          <a:round/>
          <a:headEnd/>
          <a:tailEnd type="triangle" w="med" len="med"/>
        </a:ln>
      </xdr:spPr>
    </xdr:sp>
    <xdr:clientData/>
  </xdr:twoCellAnchor>
  <xdr:twoCellAnchor>
    <xdr:from>
      <xdr:col>15</xdr:col>
      <xdr:colOff>137160</xdr:colOff>
      <xdr:row>26</xdr:row>
      <xdr:rowOff>76200</xdr:rowOff>
    </xdr:from>
    <xdr:to>
      <xdr:col>15</xdr:col>
      <xdr:colOff>137160</xdr:colOff>
      <xdr:row>28</xdr:row>
      <xdr:rowOff>7620</xdr:rowOff>
    </xdr:to>
    <xdr:sp macro="" textlink="">
      <xdr:nvSpPr>
        <xdr:cNvPr id="40981" name="Line 21"/>
        <xdr:cNvSpPr>
          <a:spLocks noChangeShapeType="1"/>
        </xdr:cNvSpPr>
      </xdr:nvSpPr>
      <xdr:spPr bwMode="auto">
        <a:xfrm>
          <a:off x="4297680" y="3429000"/>
          <a:ext cx="0" cy="114300"/>
        </a:xfrm>
        <a:prstGeom prst="line">
          <a:avLst/>
        </a:prstGeom>
        <a:noFill/>
        <a:ln w="25400">
          <a:solidFill>
            <a:srgbClr val="FF9900"/>
          </a:solidFill>
          <a:round/>
          <a:headEnd/>
          <a:tailEnd type="triangle" w="med" len="med"/>
        </a:ln>
      </xdr:spPr>
    </xdr:sp>
    <xdr:clientData/>
  </xdr:twoCellAnchor>
  <xdr:twoCellAnchor>
    <xdr:from>
      <xdr:col>17</xdr:col>
      <xdr:colOff>137160</xdr:colOff>
      <xdr:row>26</xdr:row>
      <xdr:rowOff>76200</xdr:rowOff>
    </xdr:from>
    <xdr:to>
      <xdr:col>17</xdr:col>
      <xdr:colOff>137160</xdr:colOff>
      <xdr:row>28</xdr:row>
      <xdr:rowOff>7620</xdr:rowOff>
    </xdr:to>
    <xdr:sp macro="" textlink="">
      <xdr:nvSpPr>
        <xdr:cNvPr id="40982" name="Line 22"/>
        <xdr:cNvSpPr>
          <a:spLocks noChangeShapeType="1"/>
        </xdr:cNvSpPr>
      </xdr:nvSpPr>
      <xdr:spPr bwMode="auto">
        <a:xfrm>
          <a:off x="4800600" y="3429000"/>
          <a:ext cx="0" cy="114300"/>
        </a:xfrm>
        <a:prstGeom prst="line">
          <a:avLst/>
        </a:prstGeom>
        <a:noFill/>
        <a:ln w="25400">
          <a:solidFill>
            <a:srgbClr val="FF9900"/>
          </a:solidFill>
          <a:round/>
          <a:headEnd/>
          <a:tailEnd type="triangle" w="med" len="med"/>
        </a:ln>
      </xdr:spPr>
    </xdr:sp>
    <xdr:clientData/>
  </xdr:twoCellAnchor>
  <xdr:twoCellAnchor>
    <xdr:from>
      <xdr:col>18</xdr:col>
      <xdr:colOff>121920</xdr:colOff>
      <xdr:row>26</xdr:row>
      <xdr:rowOff>76200</xdr:rowOff>
    </xdr:from>
    <xdr:to>
      <xdr:col>18</xdr:col>
      <xdr:colOff>121920</xdr:colOff>
      <xdr:row>28</xdr:row>
      <xdr:rowOff>7620</xdr:rowOff>
    </xdr:to>
    <xdr:sp macro="" textlink="">
      <xdr:nvSpPr>
        <xdr:cNvPr id="40983" name="Line 23"/>
        <xdr:cNvSpPr>
          <a:spLocks noChangeShapeType="1"/>
        </xdr:cNvSpPr>
      </xdr:nvSpPr>
      <xdr:spPr bwMode="auto">
        <a:xfrm>
          <a:off x="5036820" y="3429000"/>
          <a:ext cx="0" cy="114300"/>
        </a:xfrm>
        <a:prstGeom prst="line">
          <a:avLst/>
        </a:prstGeom>
        <a:noFill/>
        <a:ln w="19050">
          <a:solidFill>
            <a:srgbClr val="0000FF"/>
          </a:solidFill>
          <a:round/>
          <a:headEnd/>
          <a:tailEnd type="triangle" w="med" len="med"/>
        </a:ln>
      </xdr:spPr>
    </xdr:sp>
    <xdr:clientData/>
  </xdr:twoCellAnchor>
  <xdr:twoCellAnchor>
    <xdr:from>
      <xdr:col>19</xdr:col>
      <xdr:colOff>121920</xdr:colOff>
      <xdr:row>26</xdr:row>
      <xdr:rowOff>76200</xdr:rowOff>
    </xdr:from>
    <xdr:to>
      <xdr:col>19</xdr:col>
      <xdr:colOff>121920</xdr:colOff>
      <xdr:row>28</xdr:row>
      <xdr:rowOff>7620</xdr:rowOff>
    </xdr:to>
    <xdr:sp macro="" textlink="">
      <xdr:nvSpPr>
        <xdr:cNvPr id="40984" name="Line 24"/>
        <xdr:cNvSpPr>
          <a:spLocks noChangeShapeType="1"/>
        </xdr:cNvSpPr>
      </xdr:nvSpPr>
      <xdr:spPr bwMode="auto">
        <a:xfrm>
          <a:off x="5288280" y="3429000"/>
          <a:ext cx="0" cy="114300"/>
        </a:xfrm>
        <a:prstGeom prst="line">
          <a:avLst/>
        </a:prstGeom>
        <a:noFill/>
        <a:ln w="25400">
          <a:solidFill>
            <a:srgbClr val="FF9900"/>
          </a:solidFill>
          <a:round/>
          <a:headEnd/>
          <a:tailEnd type="triangle" w="med" len="med"/>
        </a:ln>
      </xdr:spPr>
    </xdr:sp>
    <xdr:clientData/>
  </xdr:twoCellAnchor>
  <xdr:twoCellAnchor>
    <xdr:from>
      <xdr:col>20</xdr:col>
      <xdr:colOff>121920</xdr:colOff>
      <xdr:row>26</xdr:row>
      <xdr:rowOff>76200</xdr:rowOff>
    </xdr:from>
    <xdr:to>
      <xdr:col>20</xdr:col>
      <xdr:colOff>121920</xdr:colOff>
      <xdr:row>28</xdr:row>
      <xdr:rowOff>7620</xdr:rowOff>
    </xdr:to>
    <xdr:sp macro="" textlink="">
      <xdr:nvSpPr>
        <xdr:cNvPr id="40985" name="Line 25"/>
        <xdr:cNvSpPr>
          <a:spLocks noChangeShapeType="1"/>
        </xdr:cNvSpPr>
      </xdr:nvSpPr>
      <xdr:spPr bwMode="auto">
        <a:xfrm>
          <a:off x="5539740" y="3429000"/>
          <a:ext cx="0" cy="114300"/>
        </a:xfrm>
        <a:prstGeom prst="line">
          <a:avLst/>
        </a:prstGeom>
        <a:noFill/>
        <a:ln w="19050">
          <a:solidFill>
            <a:srgbClr val="0000FF"/>
          </a:solidFill>
          <a:round/>
          <a:headEnd/>
          <a:tailEnd type="triangle" w="med" len="med"/>
        </a:ln>
      </xdr:spPr>
    </xdr:sp>
    <xdr:clientData/>
  </xdr:twoCellAnchor>
  <xdr:twoCellAnchor>
    <xdr:from>
      <xdr:col>21</xdr:col>
      <xdr:colOff>121920</xdr:colOff>
      <xdr:row>26</xdr:row>
      <xdr:rowOff>76200</xdr:rowOff>
    </xdr:from>
    <xdr:to>
      <xdr:col>21</xdr:col>
      <xdr:colOff>121920</xdr:colOff>
      <xdr:row>28</xdr:row>
      <xdr:rowOff>7620</xdr:rowOff>
    </xdr:to>
    <xdr:sp macro="" textlink="">
      <xdr:nvSpPr>
        <xdr:cNvPr id="40986" name="Line 26"/>
        <xdr:cNvSpPr>
          <a:spLocks noChangeShapeType="1"/>
        </xdr:cNvSpPr>
      </xdr:nvSpPr>
      <xdr:spPr bwMode="auto">
        <a:xfrm>
          <a:off x="5791200" y="3429000"/>
          <a:ext cx="0" cy="114300"/>
        </a:xfrm>
        <a:prstGeom prst="line">
          <a:avLst/>
        </a:prstGeom>
        <a:noFill/>
        <a:ln w="25400">
          <a:solidFill>
            <a:srgbClr val="FF9900"/>
          </a:solidFill>
          <a:round/>
          <a:headEnd/>
          <a:tailEnd type="triangle" w="med" len="med"/>
        </a:ln>
      </xdr:spPr>
    </xdr:sp>
    <xdr:clientData/>
  </xdr:twoCellAnchor>
  <xdr:twoCellAnchor>
    <xdr:from>
      <xdr:col>22</xdr:col>
      <xdr:colOff>137160</xdr:colOff>
      <xdr:row>26</xdr:row>
      <xdr:rowOff>68580</xdr:rowOff>
    </xdr:from>
    <xdr:to>
      <xdr:col>22</xdr:col>
      <xdr:colOff>137160</xdr:colOff>
      <xdr:row>28</xdr:row>
      <xdr:rowOff>0</xdr:rowOff>
    </xdr:to>
    <xdr:sp macro="" textlink="">
      <xdr:nvSpPr>
        <xdr:cNvPr id="40987" name="Line 27"/>
        <xdr:cNvSpPr>
          <a:spLocks noChangeShapeType="1"/>
        </xdr:cNvSpPr>
      </xdr:nvSpPr>
      <xdr:spPr bwMode="auto">
        <a:xfrm>
          <a:off x="6057900" y="3421380"/>
          <a:ext cx="0" cy="114300"/>
        </a:xfrm>
        <a:prstGeom prst="line">
          <a:avLst/>
        </a:prstGeom>
        <a:noFill/>
        <a:ln w="19050">
          <a:solidFill>
            <a:srgbClr val="0000FF"/>
          </a:solidFill>
          <a:round/>
          <a:headEnd/>
          <a:tailEnd type="triangle" w="med" len="med"/>
        </a:ln>
      </xdr:spPr>
    </xdr:sp>
    <xdr:clientData/>
  </xdr:twoCellAnchor>
  <xdr:twoCellAnchor>
    <xdr:from>
      <xdr:col>23</xdr:col>
      <xdr:colOff>121920</xdr:colOff>
      <xdr:row>26</xdr:row>
      <xdr:rowOff>76200</xdr:rowOff>
    </xdr:from>
    <xdr:to>
      <xdr:col>23</xdr:col>
      <xdr:colOff>121920</xdr:colOff>
      <xdr:row>28</xdr:row>
      <xdr:rowOff>7620</xdr:rowOff>
    </xdr:to>
    <xdr:sp macro="" textlink="">
      <xdr:nvSpPr>
        <xdr:cNvPr id="40988" name="Line 28"/>
        <xdr:cNvSpPr>
          <a:spLocks noChangeShapeType="1"/>
        </xdr:cNvSpPr>
      </xdr:nvSpPr>
      <xdr:spPr bwMode="auto">
        <a:xfrm>
          <a:off x="6294120" y="3429000"/>
          <a:ext cx="0" cy="114300"/>
        </a:xfrm>
        <a:prstGeom prst="line">
          <a:avLst/>
        </a:prstGeom>
        <a:noFill/>
        <a:ln w="25400">
          <a:solidFill>
            <a:srgbClr val="FF9900"/>
          </a:solidFill>
          <a:round/>
          <a:headEnd/>
          <a:tailEnd type="triangle" w="med" len="med"/>
        </a:ln>
      </xdr:spPr>
    </xdr:sp>
    <xdr:clientData/>
  </xdr:twoCellAnchor>
  <xdr:twoCellAnchor>
    <xdr:from>
      <xdr:col>24</xdr:col>
      <xdr:colOff>121920</xdr:colOff>
      <xdr:row>26</xdr:row>
      <xdr:rowOff>76200</xdr:rowOff>
    </xdr:from>
    <xdr:to>
      <xdr:col>24</xdr:col>
      <xdr:colOff>121920</xdr:colOff>
      <xdr:row>28</xdr:row>
      <xdr:rowOff>7620</xdr:rowOff>
    </xdr:to>
    <xdr:sp macro="" textlink="">
      <xdr:nvSpPr>
        <xdr:cNvPr id="40989" name="Line 29"/>
        <xdr:cNvSpPr>
          <a:spLocks noChangeShapeType="1"/>
        </xdr:cNvSpPr>
      </xdr:nvSpPr>
      <xdr:spPr bwMode="auto">
        <a:xfrm>
          <a:off x="6545580" y="3429000"/>
          <a:ext cx="0" cy="114300"/>
        </a:xfrm>
        <a:prstGeom prst="line">
          <a:avLst/>
        </a:prstGeom>
        <a:noFill/>
        <a:ln w="19050">
          <a:solidFill>
            <a:srgbClr val="0000FF"/>
          </a:solidFill>
          <a:round/>
          <a:headEnd/>
          <a:tailEnd type="triangle" w="med" len="med"/>
        </a:ln>
      </xdr:spPr>
    </xdr:sp>
    <xdr:clientData/>
  </xdr:twoCellAnchor>
  <xdr:twoCellAnchor>
    <xdr:from>
      <xdr:col>12</xdr:col>
      <xdr:colOff>335280</xdr:colOff>
      <xdr:row>31</xdr:row>
      <xdr:rowOff>0</xdr:rowOff>
    </xdr:from>
    <xdr:to>
      <xdr:col>13</xdr:col>
      <xdr:colOff>236220</xdr:colOff>
      <xdr:row>31</xdr:row>
      <xdr:rowOff>0</xdr:rowOff>
    </xdr:to>
    <xdr:sp macro="" textlink="">
      <xdr:nvSpPr>
        <xdr:cNvPr id="40990" name="Line 30"/>
        <xdr:cNvSpPr>
          <a:spLocks noChangeShapeType="1"/>
        </xdr:cNvSpPr>
      </xdr:nvSpPr>
      <xdr:spPr bwMode="auto">
        <a:xfrm flipH="1">
          <a:off x="3642360" y="3901440"/>
          <a:ext cx="251460" cy="0"/>
        </a:xfrm>
        <a:prstGeom prst="line">
          <a:avLst/>
        </a:prstGeom>
        <a:noFill/>
        <a:ln w="25400">
          <a:solidFill>
            <a:srgbClr val="FF9900"/>
          </a:solidFill>
          <a:round/>
          <a:headEnd/>
          <a:tailEnd type="triangle" w="med" len="med"/>
        </a:ln>
      </xdr:spPr>
    </xdr:sp>
    <xdr:clientData/>
  </xdr:twoCellAnchor>
  <xdr:twoCellAnchor>
    <xdr:from>
      <xdr:col>12</xdr:col>
      <xdr:colOff>266700</xdr:colOff>
      <xdr:row>29</xdr:row>
      <xdr:rowOff>0</xdr:rowOff>
    </xdr:from>
    <xdr:to>
      <xdr:col>13</xdr:col>
      <xdr:colOff>7620</xdr:colOff>
      <xdr:row>29</xdr:row>
      <xdr:rowOff>0</xdr:rowOff>
    </xdr:to>
    <xdr:sp macro="" textlink="">
      <xdr:nvSpPr>
        <xdr:cNvPr id="40991" name="Line 31"/>
        <xdr:cNvSpPr>
          <a:spLocks noChangeShapeType="1"/>
        </xdr:cNvSpPr>
      </xdr:nvSpPr>
      <xdr:spPr bwMode="auto">
        <a:xfrm flipH="1">
          <a:off x="3573780" y="3657600"/>
          <a:ext cx="91440" cy="0"/>
        </a:xfrm>
        <a:prstGeom prst="line">
          <a:avLst/>
        </a:prstGeom>
        <a:noFill/>
        <a:ln w="19050">
          <a:solidFill>
            <a:srgbClr val="0000FF"/>
          </a:solidFill>
          <a:round/>
          <a:headEnd/>
          <a:tailEnd type="triangle" w="med" len="med"/>
        </a:ln>
      </xdr:spPr>
    </xdr:sp>
    <xdr:clientData/>
  </xdr:twoCellAnchor>
  <xdr:twoCellAnchor>
    <xdr:from>
      <xdr:col>13</xdr:col>
      <xdr:colOff>0</xdr:colOff>
      <xdr:row>35</xdr:row>
      <xdr:rowOff>0</xdr:rowOff>
    </xdr:from>
    <xdr:to>
      <xdr:col>16</xdr:col>
      <xdr:colOff>0</xdr:colOff>
      <xdr:row>35</xdr:row>
      <xdr:rowOff>0</xdr:rowOff>
    </xdr:to>
    <xdr:sp macro="" textlink="">
      <xdr:nvSpPr>
        <xdr:cNvPr id="40992" name="Line 32"/>
        <xdr:cNvSpPr>
          <a:spLocks noChangeShapeType="1"/>
        </xdr:cNvSpPr>
      </xdr:nvSpPr>
      <xdr:spPr bwMode="auto">
        <a:xfrm flipH="1">
          <a:off x="3657600" y="4389120"/>
          <a:ext cx="754380" cy="0"/>
        </a:xfrm>
        <a:prstGeom prst="line">
          <a:avLst/>
        </a:prstGeom>
        <a:noFill/>
        <a:ln w="25400">
          <a:solidFill>
            <a:srgbClr val="FF9900"/>
          </a:solidFill>
          <a:round/>
          <a:headEnd/>
          <a:tailEnd type="triangle" w="med" len="med"/>
        </a:ln>
      </xdr:spPr>
    </xdr:sp>
    <xdr:clientData/>
  </xdr:twoCellAnchor>
  <xdr:twoCellAnchor>
    <xdr:from>
      <xdr:col>13</xdr:col>
      <xdr:colOff>0</xdr:colOff>
      <xdr:row>37</xdr:row>
      <xdr:rowOff>0</xdr:rowOff>
    </xdr:from>
    <xdr:to>
      <xdr:col>17</xdr:col>
      <xdr:colOff>0</xdr:colOff>
      <xdr:row>37</xdr:row>
      <xdr:rowOff>0</xdr:rowOff>
    </xdr:to>
    <xdr:sp macro="" textlink="">
      <xdr:nvSpPr>
        <xdr:cNvPr id="40993" name="Line 33"/>
        <xdr:cNvSpPr>
          <a:spLocks noChangeShapeType="1"/>
        </xdr:cNvSpPr>
      </xdr:nvSpPr>
      <xdr:spPr bwMode="auto">
        <a:xfrm flipH="1">
          <a:off x="3657600" y="4632960"/>
          <a:ext cx="1005840" cy="0"/>
        </a:xfrm>
        <a:prstGeom prst="line">
          <a:avLst/>
        </a:prstGeom>
        <a:noFill/>
        <a:ln w="19050">
          <a:solidFill>
            <a:srgbClr val="0000FF"/>
          </a:solidFill>
          <a:round/>
          <a:headEnd/>
          <a:tailEnd type="triangle" w="med" len="med"/>
        </a:ln>
      </xdr:spPr>
    </xdr:sp>
    <xdr:clientData/>
  </xdr:twoCellAnchor>
  <xdr:twoCellAnchor>
    <xdr:from>
      <xdr:col>12</xdr:col>
      <xdr:colOff>335280</xdr:colOff>
      <xdr:row>39</xdr:row>
      <xdr:rowOff>0</xdr:rowOff>
    </xdr:from>
    <xdr:to>
      <xdr:col>18</xdr:col>
      <xdr:colOff>0</xdr:colOff>
      <xdr:row>39</xdr:row>
      <xdr:rowOff>0</xdr:rowOff>
    </xdr:to>
    <xdr:sp macro="" textlink="">
      <xdr:nvSpPr>
        <xdr:cNvPr id="40994" name="Line 34"/>
        <xdr:cNvSpPr>
          <a:spLocks noChangeShapeType="1"/>
        </xdr:cNvSpPr>
      </xdr:nvSpPr>
      <xdr:spPr bwMode="auto">
        <a:xfrm flipH="1">
          <a:off x="3642360" y="4876800"/>
          <a:ext cx="1272540" cy="0"/>
        </a:xfrm>
        <a:prstGeom prst="line">
          <a:avLst/>
        </a:prstGeom>
        <a:noFill/>
        <a:ln w="25400">
          <a:solidFill>
            <a:srgbClr val="FF9900"/>
          </a:solidFill>
          <a:round/>
          <a:headEnd/>
          <a:tailEnd type="triangle" w="med" len="med"/>
        </a:ln>
      </xdr:spPr>
    </xdr:sp>
    <xdr:clientData/>
  </xdr:twoCellAnchor>
  <xdr:twoCellAnchor>
    <xdr:from>
      <xdr:col>12</xdr:col>
      <xdr:colOff>335280</xdr:colOff>
      <xdr:row>41</xdr:row>
      <xdr:rowOff>0</xdr:rowOff>
    </xdr:from>
    <xdr:to>
      <xdr:col>19</xdr:col>
      <xdr:colOff>0</xdr:colOff>
      <xdr:row>41</xdr:row>
      <xdr:rowOff>0</xdr:rowOff>
    </xdr:to>
    <xdr:sp macro="" textlink="">
      <xdr:nvSpPr>
        <xdr:cNvPr id="40995" name="Line 35"/>
        <xdr:cNvSpPr>
          <a:spLocks noChangeShapeType="1"/>
        </xdr:cNvSpPr>
      </xdr:nvSpPr>
      <xdr:spPr bwMode="auto">
        <a:xfrm flipH="1">
          <a:off x="3642360" y="5120640"/>
          <a:ext cx="1524000" cy="0"/>
        </a:xfrm>
        <a:prstGeom prst="line">
          <a:avLst/>
        </a:prstGeom>
        <a:noFill/>
        <a:ln w="19050">
          <a:solidFill>
            <a:srgbClr val="0000FF"/>
          </a:solidFill>
          <a:round/>
          <a:headEnd/>
          <a:tailEnd type="triangle" w="med" len="med"/>
        </a:ln>
      </xdr:spPr>
    </xdr:sp>
    <xdr:clientData/>
  </xdr:twoCellAnchor>
  <xdr:twoCellAnchor>
    <xdr:from>
      <xdr:col>13</xdr:col>
      <xdr:colOff>0</xdr:colOff>
      <xdr:row>43</xdr:row>
      <xdr:rowOff>0</xdr:rowOff>
    </xdr:from>
    <xdr:to>
      <xdr:col>20</xdr:col>
      <xdr:colOff>0</xdr:colOff>
      <xdr:row>43</xdr:row>
      <xdr:rowOff>0</xdr:rowOff>
    </xdr:to>
    <xdr:sp macro="" textlink="">
      <xdr:nvSpPr>
        <xdr:cNvPr id="40996" name="Line 36"/>
        <xdr:cNvSpPr>
          <a:spLocks noChangeShapeType="1"/>
        </xdr:cNvSpPr>
      </xdr:nvSpPr>
      <xdr:spPr bwMode="auto">
        <a:xfrm flipH="1">
          <a:off x="3657600" y="5364480"/>
          <a:ext cx="1760220" cy="0"/>
        </a:xfrm>
        <a:prstGeom prst="line">
          <a:avLst/>
        </a:prstGeom>
        <a:noFill/>
        <a:ln w="25400">
          <a:solidFill>
            <a:srgbClr val="FF9900"/>
          </a:solidFill>
          <a:round/>
          <a:headEnd/>
          <a:tailEnd type="triangle" w="med" len="med"/>
        </a:ln>
      </xdr:spPr>
    </xdr:sp>
    <xdr:clientData/>
  </xdr:twoCellAnchor>
  <xdr:twoCellAnchor>
    <xdr:from>
      <xdr:col>13</xdr:col>
      <xdr:colOff>0</xdr:colOff>
      <xdr:row>45</xdr:row>
      <xdr:rowOff>0</xdr:rowOff>
    </xdr:from>
    <xdr:to>
      <xdr:col>21</xdr:col>
      <xdr:colOff>0</xdr:colOff>
      <xdr:row>45</xdr:row>
      <xdr:rowOff>0</xdr:rowOff>
    </xdr:to>
    <xdr:sp macro="" textlink="">
      <xdr:nvSpPr>
        <xdr:cNvPr id="40997" name="Line 37"/>
        <xdr:cNvSpPr>
          <a:spLocks noChangeShapeType="1"/>
        </xdr:cNvSpPr>
      </xdr:nvSpPr>
      <xdr:spPr bwMode="auto">
        <a:xfrm flipH="1">
          <a:off x="3657600" y="5608320"/>
          <a:ext cx="2011680" cy="0"/>
        </a:xfrm>
        <a:prstGeom prst="line">
          <a:avLst/>
        </a:prstGeom>
        <a:noFill/>
        <a:ln w="19050">
          <a:solidFill>
            <a:srgbClr val="0000FF"/>
          </a:solidFill>
          <a:round/>
          <a:headEnd/>
          <a:tailEnd type="triangle" w="med" len="med"/>
        </a:ln>
      </xdr:spPr>
    </xdr:sp>
    <xdr:clientData/>
  </xdr:twoCellAnchor>
  <xdr:twoCellAnchor>
    <xdr:from>
      <xdr:col>13</xdr:col>
      <xdr:colOff>0</xdr:colOff>
      <xdr:row>47</xdr:row>
      <xdr:rowOff>0</xdr:rowOff>
    </xdr:from>
    <xdr:to>
      <xdr:col>22</xdr:col>
      <xdr:colOff>0</xdr:colOff>
      <xdr:row>47</xdr:row>
      <xdr:rowOff>0</xdr:rowOff>
    </xdr:to>
    <xdr:sp macro="" textlink="">
      <xdr:nvSpPr>
        <xdr:cNvPr id="40998" name="Line 38"/>
        <xdr:cNvSpPr>
          <a:spLocks noChangeShapeType="1"/>
        </xdr:cNvSpPr>
      </xdr:nvSpPr>
      <xdr:spPr bwMode="auto">
        <a:xfrm flipH="1">
          <a:off x="3657600" y="5852160"/>
          <a:ext cx="2263140" cy="0"/>
        </a:xfrm>
        <a:prstGeom prst="line">
          <a:avLst/>
        </a:prstGeom>
        <a:noFill/>
        <a:ln w="25400">
          <a:solidFill>
            <a:srgbClr val="FF9900"/>
          </a:solidFill>
          <a:round/>
          <a:headEnd/>
          <a:tailEnd type="triangle" w="med" len="med"/>
        </a:ln>
      </xdr:spPr>
    </xdr:sp>
    <xdr:clientData/>
  </xdr:twoCellAnchor>
  <xdr:twoCellAnchor>
    <xdr:from>
      <xdr:col>12</xdr:col>
      <xdr:colOff>335280</xdr:colOff>
      <xdr:row>49</xdr:row>
      <xdr:rowOff>0</xdr:rowOff>
    </xdr:from>
    <xdr:to>
      <xdr:col>23</xdr:col>
      <xdr:colOff>0</xdr:colOff>
      <xdr:row>49</xdr:row>
      <xdr:rowOff>0</xdr:rowOff>
    </xdr:to>
    <xdr:sp macro="" textlink="">
      <xdr:nvSpPr>
        <xdr:cNvPr id="40999" name="Line 39"/>
        <xdr:cNvSpPr>
          <a:spLocks noChangeShapeType="1"/>
        </xdr:cNvSpPr>
      </xdr:nvSpPr>
      <xdr:spPr bwMode="auto">
        <a:xfrm flipH="1">
          <a:off x="3642360" y="6096000"/>
          <a:ext cx="2529840" cy="0"/>
        </a:xfrm>
        <a:prstGeom prst="line">
          <a:avLst/>
        </a:prstGeom>
        <a:noFill/>
        <a:ln w="19050">
          <a:solidFill>
            <a:srgbClr val="0000FF"/>
          </a:solidFill>
          <a:round/>
          <a:headEnd/>
          <a:tailEnd type="triangle" w="med" len="med"/>
        </a:ln>
      </xdr:spPr>
    </xdr:sp>
    <xdr:clientData/>
  </xdr:twoCellAnchor>
  <xdr:twoCellAnchor>
    <xdr:from>
      <xdr:col>13</xdr:col>
      <xdr:colOff>0</xdr:colOff>
      <xdr:row>51</xdr:row>
      <xdr:rowOff>0</xdr:rowOff>
    </xdr:from>
    <xdr:to>
      <xdr:col>24</xdr:col>
      <xdr:colOff>0</xdr:colOff>
      <xdr:row>51</xdr:row>
      <xdr:rowOff>0</xdr:rowOff>
    </xdr:to>
    <xdr:sp macro="" textlink="">
      <xdr:nvSpPr>
        <xdr:cNvPr id="41000" name="Line 40"/>
        <xdr:cNvSpPr>
          <a:spLocks noChangeShapeType="1"/>
        </xdr:cNvSpPr>
      </xdr:nvSpPr>
      <xdr:spPr bwMode="auto">
        <a:xfrm flipH="1">
          <a:off x="3657600" y="6339840"/>
          <a:ext cx="2766060" cy="0"/>
        </a:xfrm>
        <a:prstGeom prst="line">
          <a:avLst/>
        </a:prstGeom>
        <a:noFill/>
        <a:ln w="25400">
          <a:solidFill>
            <a:srgbClr val="FF9900"/>
          </a:solidFill>
          <a:round/>
          <a:headEnd/>
          <a:tailEnd type="triangle" w="med" len="med"/>
        </a:ln>
      </xdr:spPr>
    </xdr:sp>
    <xdr:clientData/>
  </xdr:twoCellAnchor>
  <xdr:twoCellAnchor>
    <xdr:from>
      <xdr:col>12</xdr:col>
      <xdr:colOff>0</xdr:colOff>
      <xdr:row>29</xdr:row>
      <xdr:rowOff>0</xdr:rowOff>
    </xdr:from>
    <xdr:to>
      <xdr:col>12</xdr:col>
      <xdr:colOff>22860</xdr:colOff>
      <xdr:row>29</xdr:row>
      <xdr:rowOff>0</xdr:rowOff>
    </xdr:to>
    <xdr:sp macro="" textlink="">
      <xdr:nvSpPr>
        <xdr:cNvPr id="41001" name="Line 41"/>
        <xdr:cNvSpPr>
          <a:spLocks noChangeShapeType="1"/>
        </xdr:cNvSpPr>
      </xdr:nvSpPr>
      <xdr:spPr bwMode="auto">
        <a:xfrm flipH="1">
          <a:off x="3307080" y="3657600"/>
          <a:ext cx="22860" cy="0"/>
        </a:xfrm>
        <a:prstGeom prst="line">
          <a:avLst/>
        </a:prstGeom>
        <a:noFill/>
        <a:ln w="19050">
          <a:solidFill>
            <a:srgbClr val="0000FF"/>
          </a:solidFill>
          <a:round/>
          <a:headEnd/>
          <a:tailEnd type="triangle" w="med" len="med"/>
        </a:ln>
      </xdr:spPr>
    </xdr:sp>
    <xdr:clientData/>
  </xdr:twoCellAnchor>
  <xdr:twoCellAnchor>
    <xdr:from>
      <xdr:col>12</xdr:col>
      <xdr:colOff>0</xdr:colOff>
      <xdr:row>31</xdr:row>
      <xdr:rowOff>0</xdr:rowOff>
    </xdr:from>
    <xdr:to>
      <xdr:col>12</xdr:col>
      <xdr:colOff>22860</xdr:colOff>
      <xdr:row>31</xdr:row>
      <xdr:rowOff>0</xdr:rowOff>
    </xdr:to>
    <xdr:sp macro="" textlink="">
      <xdr:nvSpPr>
        <xdr:cNvPr id="41002" name="Line 42"/>
        <xdr:cNvSpPr>
          <a:spLocks noChangeShapeType="1"/>
        </xdr:cNvSpPr>
      </xdr:nvSpPr>
      <xdr:spPr bwMode="auto">
        <a:xfrm flipH="1">
          <a:off x="3307080" y="3901440"/>
          <a:ext cx="22860" cy="0"/>
        </a:xfrm>
        <a:prstGeom prst="line">
          <a:avLst/>
        </a:prstGeom>
        <a:noFill/>
        <a:ln w="12700">
          <a:solidFill>
            <a:srgbClr val="FF9900"/>
          </a:solidFill>
          <a:round/>
          <a:headEnd/>
          <a:tailEnd type="triangle" w="med" len="med"/>
        </a:ln>
      </xdr:spPr>
    </xdr:sp>
    <xdr:clientData/>
  </xdr:twoCellAnchor>
  <xdr:twoCellAnchor>
    <xdr:from>
      <xdr:col>12</xdr:col>
      <xdr:colOff>0</xdr:colOff>
      <xdr:row>35</xdr:row>
      <xdr:rowOff>0</xdr:rowOff>
    </xdr:from>
    <xdr:to>
      <xdr:col>12</xdr:col>
      <xdr:colOff>22860</xdr:colOff>
      <xdr:row>35</xdr:row>
      <xdr:rowOff>0</xdr:rowOff>
    </xdr:to>
    <xdr:sp macro="" textlink="">
      <xdr:nvSpPr>
        <xdr:cNvPr id="41003" name="Line 43"/>
        <xdr:cNvSpPr>
          <a:spLocks noChangeShapeType="1"/>
        </xdr:cNvSpPr>
      </xdr:nvSpPr>
      <xdr:spPr bwMode="auto">
        <a:xfrm flipH="1">
          <a:off x="3307080" y="4389120"/>
          <a:ext cx="22860" cy="0"/>
        </a:xfrm>
        <a:prstGeom prst="line">
          <a:avLst/>
        </a:prstGeom>
        <a:noFill/>
        <a:ln w="12700">
          <a:solidFill>
            <a:srgbClr val="FF9900"/>
          </a:solidFill>
          <a:round/>
          <a:headEnd/>
          <a:tailEnd type="triangle" w="med" len="med"/>
        </a:ln>
      </xdr:spPr>
    </xdr:sp>
    <xdr:clientData/>
  </xdr:twoCellAnchor>
  <xdr:twoCellAnchor>
    <xdr:from>
      <xdr:col>11</xdr:col>
      <xdr:colOff>274320</xdr:colOff>
      <xdr:row>38</xdr:row>
      <xdr:rowOff>114300</xdr:rowOff>
    </xdr:from>
    <xdr:to>
      <xdr:col>12</xdr:col>
      <xdr:colOff>7620</xdr:colOff>
      <xdr:row>38</xdr:row>
      <xdr:rowOff>114300</xdr:rowOff>
    </xdr:to>
    <xdr:sp macro="" textlink="">
      <xdr:nvSpPr>
        <xdr:cNvPr id="41004" name="Line 44"/>
        <xdr:cNvSpPr>
          <a:spLocks noChangeShapeType="1"/>
        </xdr:cNvSpPr>
      </xdr:nvSpPr>
      <xdr:spPr bwMode="auto">
        <a:xfrm flipH="1">
          <a:off x="3284220" y="4869180"/>
          <a:ext cx="30480" cy="0"/>
        </a:xfrm>
        <a:prstGeom prst="line">
          <a:avLst/>
        </a:prstGeom>
        <a:noFill/>
        <a:ln w="12700">
          <a:solidFill>
            <a:srgbClr val="FF9900"/>
          </a:solidFill>
          <a:round/>
          <a:headEnd/>
          <a:tailEnd type="triangle" w="med" len="med"/>
        </a:ln>
      </xdr:spPr>
    </xdr:sp>
    <xdr:clientData/>
  </xdr:twoCellAnchor>
  <xdr:twoCellAnchor>
    <xdr:from>
      <xdr:col>12</xdr:col>
      <xdr:colOff>0</xdr:colOff>
      <xdr:row>43</xdr:row>
      <xdr:rowOff>0</xdr:rowOff>
    </xdr:from>
    <xdr:to>
      <xdr:col>12</xdr:col>
      <xdr:colOff>22860</xdr:colOff>
      <xdr:row>43</xdr:row>
      <xdr:rowOff>0</xdr:rowOff>
    </xdr:to>
    <xdr:sp macro="" textlink="">
      <xdr:nvSpPr>
        <xdr:cNvPr id="41005" name="Line 45"/>
        <xdr:cNvSpPr>
          <a:spLocks noChangeShapeType="1"/>
        </xdr:cNvSpPr>
      </xdr:nvSpPr>
      <xdr:spPr bwMode="auto">
        <a:xfrm flipH="1">
          <a:off x="3307080" y="5364480"/>
          <a:ext cx="22860" cy="0"/>
        </a:xfrm>
        <a:prstGeom prst="line">
          <a:avLst/>
        </a:prstGeom>
        <a:noFill/>
        <a:ln w="12700">
          <a:solidFill>
            <a:srgbClr val="FF9900"/>
          </a:solidFill>
          <a:round/>
          <a:headEnd/>
          <a:tailEnd type="triangle" w="med" len="med"/>
        </a:ln>
      </xdr:spPr>
    </xdr:sp>
    <xdr:clientData/>
  </xdr:twoCellAnchor>
  <xdr:twoCellAnchor>
    <xdr:from>
      <xdr:col>12</xdr:col>
      <xdr:colOff>0</xdr:colOff>
      <xdr:row>46</xdr:row>
      <xdr:rowOff>114300</xdr:rowOff>
    </xdr:from>
    <xdr:to>
      <xdr:col>12</xdr:col>
      <xdr:colOff>22860</xdr:colOff>
      <xdr:row>46</xdr:row>
      <xdr:rowOff>114300</xdr:rowOff>
    </xdr:to>
    <xdr:sp macro="" textlink="">
      <xdr:nvSpPr>
        <xdr:cNvPr id="41006" name="Line 46"/>
        <xdr:cNvSpPr>
          <a:spLocks noChangeShapeType="1"/>
        </xdr:cNvSpPr>
      </xdr:nvSpPr>
      <xdr:spPr bwMode="auto">
        <a:xfrm flipH="1">
          <a:off x="3307080" y="5844540"/>
          <a:ext cx="22860" cy="0"/>
        </a:xfrm>
        <a:prstGeom prst="line">
          <a:avLst/>
        </a:prstGeom>
        <a:noFill/>
        <a:ln w="12700">
          <a:solidFill>
            <a:srgbClr val="FF9900"/>
          </a:solidFill>
          <a:round/>
          <a:headEnd/>
          <a:tailEnd type="triangle" w="med" len="med"/>
        </a:ln>
      </xdr:spPr>
    </xdr:sp>
    <xdr:clientData/>
  </xdr:twoCellAnchor>
  <xdr:twoCellAnchor>
    <xdr:from>
      <xdr:col>12</xdr:col>
      <xdr:colOff>0</xdr:colOff>
      <xdr:row>50</xdr:row>
      <xdr:rowOff>114300</xdr:rowOff>
    </xdr:from>
    <xdr:to>
      <xdr:col>12</xdr:col>
      <xdr:colOff>22860</xdr:colOff>
      <xdr:row>50</xdr:row>
      <xdr:rowOff>114300</xdr:rowOff>
    </xdr:to>
    <xdr:sp macro="" textlink="">
      <xdr:nvSpPr>
        <xdr:cNvPr id="41007" name="Line 47"/>
        <xdr:cNvSpPr>
          <a:spLocks noChangeShapeType="1"/>
        </xdr:cNvSpPr>
      </xdr:nvSpPr>
      <xdr:spPr bwMode="auto">
        <a:xfrm flipH="1">
          <a:off x="3307080" y="6332220"/>
          <a:ext cx="22860" cy="0"/>
        </a:xfrm>
        <a:prstGeom prst="line">
          <a:avLst/>
        </a:prstGeom>
        <a:noFill/>
        <a:ln w="12700">
          <a:solidFill>
            <a:srgbClr val="FF9900"/>
          </a:solidFill>
          <a:round/>
          <a:headEnd/>
          <a:tailEnd type="triangle" w="med" len="med"/>
        </a:ln>
      </xdr:spPr>
    </xdr:sp>
    <xdr:clientData/>
  </xdr:twoCellAnchor>
  <xdr:twoCellAnchor>
    <xdr:from>
      <xdr:col>12</xdr:col>
      <xdr:colOff>0</xdr:colOff>
      <xdr:row>33</xdr:row>
      <xdr:rowOff>0</xdr:rowOff>
    </xdr:from>
    <xdr:to>
      <xdr:col>12</xdr:col>
      <xdr:colOff>22860</xdr:colOff>
      <xdr:row>33</xdr:row>
      <xdr:rowOff>0</xdr:rowOff>
    </xdr:to>
    <xdr:sp macro="" textlink="">
      <xdr:nvSpPr>
        <xdr:cNvPr id="41008" name="Line 48"/>
        <xdr:cNvSpPr>
          <a:spLocks noChangeShapeType="1"/>
        </xdr:cNvSpPr>
      </xdr:nvSpPr>
      <xdr:spPr bwMode="auto">
        <a:xfrm flipH="1">
          <a:off x="3307080" y="4145280"/>
          <a:ext cx="22860" cy="0"/>
        </a:xfrm>
        <a:prstGeom prst="line">
          <a:avLst/>
        </a:prstGeom>
        <a:noFill/>
        <a:ln w="19050">
          <a:solidFill>
            <a:srgbClr val="0000FF"/>
          </a:solidFill>
          <a:round/>
          <a:headEnd/>
          <a:tailEnd type="triangle" w="med" len="med"/>
        </a:ln>
      </xdr:spPr>
    </xdr:sp>
    <xdr:clientData/>
  </xdr:twoCellAnchor>
  <xdr:twoCellAnchor>
    <xdr:from>
      <xdr:col>12</xdr:col>
      <xdr:colOff>0</xdr:colOff>
      <xdr:row>37</xdr:row>
      <xdr:rowOff>0</xdr:rowOff>
    </xdr:from>
    <xdr:to>
      <xdr:col>12</xdr:col>
      <xdr:colOff>22860</xdr:colOff>
      <xdr:row>37</xdr:row>
      <xdr:rowOff>0</xdr:rowOff>
    </xdr:to>
    <xdr:sp macro="" textlink="">
      <xdr:nvSpPr>
        <xdr:cNvPr id="41009" name="Line 49"/>
        <xdr:cNvSpPr>
          <a:spLocks noChangeShapeType="1"/>
        </xdr:cNvSpPr>
      </xdr:nvSpPr>
      <xdr:spPr bwMode="auto">
        <a:xfrm flipH="1">
          <a:off x="3307080" y="4632960"/>
          <a:ext cx="22860" cy="0"/>
        </a:xfrm>
        <a:prstGeom prst="line">
          <a:avLst/>
        </a:prstGeom>
        <a:noFill/>
        <a:ln w="19050">
          <a:solidFill>
            <a:srgbClr val="0000FF"/>
          </a:solidFill>
          <a:round/>
          <a:headEnd/>
          <a:tailEnd type="triangle" w="med" len="med"/>
        </a:ln>
      </xdr:spPr>
    </xdr:sp>
    <xdr:clientData/>
  </xdr:twoCellAnchor>
  <xdr:twoCellAnchor>
    <xdr:from>
      <xdr:col>12</xdr:col>
      <xdr:colOff>0</xdr:colOff>
      <xdr:row>41</xdr:row>
      <xdr:rowOff>0</xdr:rowOff>
    </xdr:from>
    <xdr:to>
      <xdr:col>12</xdr:col>
      <xdr:colOff>22860</xdr:colOff>
      <xdr:row>41</xdr:row>
      <xdr:rowOff>0</xdr:rowOff>
    </xdr:to>
    <xdr:sp macro="" textlink="">
      <xdr:nvSpPr>
        <xdr:cNvPr id="41010" name="Line 50"/>
        <xdr:cNvSpPr>
          <a:spLocks noChangeShapeType="1"/>
        </xdr:cNvSpPr>
      </xdr:nvSpPr>
      <xdr:spPr bwMode="auto">
        <a:xfrm flipH="1">
          <a:off x="3307080" y="5120640"/>
          <a:ext cx="22860" cy="0"/>
        </a:xfrm>
        <a:prstGeom prst="line">
          <a:avLst/>
        </a:prstGeom>
        <a:noFill/>
        <a:ln w="19050">
          <a:solidFill>
            <a:srgbClr val="0000FF"/>
          </a:solidFill>
          <a:round/>
          <a:headEnd/>
          <a:tailEnd type="triangle" w="med" len="med"/>
        </a:ln>
      </xdr:spPr>
    </xdr:sp>
    <xdr:clientData/>
  </xdr:twoCellAnchor>
  <xdr:twoCellAnchor>
    <xdr:from>
      <xdr:col>12</xdr:col>
      <xdr:colOff>0</xdr:colOff>
      <xdr:row>45</xdr:row>
      <xdr:rowOff>0</xdr:rowOff>
    </xdr:from>
    <xdr:to>
      <xdr:col>12</xdr:col>
      <xdr:colOff>30480</xdr:colOff>
      <xdr:row>45</xdr:row>
      <xdr:rowOff>0</xdr:rowOff>
    </xdr:to>
    <xdr:sp macro="" textlink="">
      <xdr:nvSpPr>
        <xdr:cNvPr id="41011" name="Line 51"/>
        <xdr:cNvSpPr>
          <a:spLocks noChangeShapeType="1"/>
        </xdr:cNvSpPr>
      </xdr:nvSpPr>
      <xdr:spPr bwMode="auto">
        <a:xfrm flipH="1">
          <a:off x="3307080" y="5608320"/>
          <a:ext cx="30480" cy="0"/>
        </a:xfrm>
        <a:prstGeom prst="line">
          <a:avLst/>
        </a:prstGeom>
        <a:noFill/>
        <a:ln w="19050">
          <a:solidFill>
            <a:srgbClr val="0000FF"/>
          </a:solidFill>
          <a:round/>
          <a:headEnd/>
          <a:tailEnd type="triangle" w="med" len="med"/>
        </a:ln>
      </xdr:spPr>
    </xdr:sp>
    <xdr:clientData/>
  </xdr:twoCellAnchor>
  <xdr:twoCellAnchor>
    <xdr:from>
      <xdr:col>12</xdr:col>
      <xdr:colOff>0</xdr:colOff>
      <xdr:row>49</xdr:row>
      <xdr:rowOff>0</xdr:rowOff>
    </xdr:from>
    <xdr:to>
      <xdr:col>12</xdr:col>
      <xdr:colOff>22860</xdr:colOff>
      <xdr:row>49</xdr:row>
      <xdr:rowOff>0</xdr:rowOff>
    </xdr:to>
    <xdr:sp macro="" textlink="">
      <xdr:nvSpPr>
        <xdr:cNvPr id="41012" name="Line 52"/>
        <xdr:cNvSpPr>
          <a:spLocks noChangeShapeType="1"/>
        </xdr:cNvSpPr>
      </xdr:nvSpPr>
      <xdr:spPr bwMode="auto">
        <a:xfrm flipH="1">
          <a:off x="3307080" y="6096000"/>
          <a:ext cx="22860" cy="0"/>
        </a:xfrm>
        <a:prstGeom prst="line">
          <a:avLst/>
        </a:prstGeom>
        <a:noFill/>
        <a:ln w="19050">
          <a:solidFill>
            <a:srgbClr val="0000FF"/>
          </a:solidFill>
          <a:round/>
          <a:headEnd/>
          <a:tailEnd type="triangle" w="med" len="med"/>
        </a:ln>
      </xdr:spPr>
    </xdr:sp>
    <xdr:clientData/>
  </xdr:twoCellAnchor>
  <xdr:twoCellAnchor>
    <xdr:from>
      <xdr:col>13</xdr:col>
      <xdr:colOff>188595</xdr:colOff>
      <xdr:row>44</xdr:row>
      <xdr:rowOff>7620</xdr:rowOff>
    </xdr:from>
    <xdr:to>
      <xdr:col>17</xdr:col>
      <xdr:colOff>83820</xdr:colOff>
      <xdr:row>49</xdr:row>
      <xdr:rowOff>99145</xdr:rowOff>
    </xdr:to>
    <xdr:sp macro="" textlink="">
      <xdr:nvSpPr>
        <xdr:cNvPr id="36917" name="Text Box 53"/>
        <xdr:cNvSpPr txBox="1">
          <a:spLocks noChangeArrowheads="1"/>
        </xdr:cNvSpPr>
      </xdr:nvSpPr>
      <xdr:spPr bwMode="auto">
        <a:xfrm>
          <a:off x="3848100" y="5501640"/>
          <a:ext cx="891540" cy="693420"/>
        </a:xfrm>
        <a:prstGeom prst="rect">
          <a:avLst/>
        </a:prstGeom>
        <a:solidFill>
          <a:srgbClr val="FFFFFF"/>
        </a:solidFill>
        <a:ln w="12700">
          <a:solidFill>
            <a:srgbClr val="000000"/>
          </a:solidFill>
          <a:prstDash val="sysDot"/>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a:cs typeface="Arial"/>
            </a:rPr>
            <a:t>povrchový interval mezi ponory</a:t>
          </a:r>
        </a:p>
        <a:p>
          <a:pPr algn="ctr" rtl="0">
            <a:defRPr sz="1000"/>
          </a:pPr>
          <a:r>
            <a:rPr lang="cs-CZ" sz="1000" b="0" i="0" u="none" strike="noStrike" baseline="0">
              <a:solidFill>
                <a:srgbClr val="000000"/>
              </a:solidFill>
              <a:latin typeface="Arial"/>
              <a:cs typeface="Arial"/>
            </a:rPr>
            <a:t>hod</a:t>
          </a:r>
          <a:r>
            <a:rPr lang="cs-CZ" sz="1000" b="1" i="0" u="none" strike="noStrike" baseline="0">
              <a:solidFill>
                <a:srgbClr val="000000"/>
              </a:solidFill>
              <a:latin typeface="Arial"/>
              <a:cs typeface="Arial"/>
            </a:rPr>
            <a:t> : </a:t>
          </a:r>
          <a:r>
            <a:rPr lang="cs-CZ" sz="1000" b="0" i="0" u="none" strike="noStrike" baseline="0">
              <a:solidFill>
                <a:srgbClr val="000000"/>
              </a:solidFill>
              <a:latin typeface="Arial"/>
              <a:cs typeface="Arial"/>
            </a:rPr>
            <a:t>min</a:t>
          </a:r>
        </a:p>
      </xdr:txBody>
    </xdr:sp>
    <xdr:clientData/>
  </xdr:twoCellAnchor>
  <xdr:twoCellAnchor>
    <xdr:from>
      <xdr:col>9</xdr:col>
      <xdr:colOff>144780</xdr:colOff>
      <xdr:row>19</xdr:row>
      <xdr:rowOff>114300</xdr:rowOff>
    </xdr:from>
    <xdr:to>
      <xdr:col>12</xdr:col>
      <xdr:colOff>0</xdr:colOff>
      <xdr:row>25</xdr:row>
      <xdr:rowOff>0</xdr:rowOff>
    </xdr:to>
    <xdr:sp macro="" textlink="">
      <xdr:nvSpPr>
        <xdr:cNvPr id="41014" name="Line 54"/>
        <xdr:cNvSpPr>
          <a:spLocks noChangeShapeType="1"/>
        </xdr:cNvSpPr>
      </xdr:nvSpPr>
      <xdr:spPr bwMode="auto">
        <a:xfrm flipV="1">
          <a:off x="2560320" y="2613660"/>
          <a:ext cx="746760" cy="617220"/>
        </a:xfrm>
        <a:prstGeom prst="line">
          <a:avLst/>
        </a:prstGeom>
        <a:noFill/>
        <a:ln w="19050">
          <a:solidFill>
            <a:srgbClr val="0000FF"/>
          </a:solidFill>
          <a:round/>
          <a:headEnd/>
          <a:tailEnd type="triangle" w="med" len="med"/>
        </a:ln>
      </xdr:spPr>
    </xdr:sp>
    <xdr:clientData/>
  </xdr:twoCellAnchor>
  <xdr:twoCellAnchor>
    <xdr:from>
      <xdr:col>11</xdr:col>
      <xdr:colOff>137160</xdr:colOff>
      <xdr:row>24</xdr:row>
      <xdr:rowOff>0</xdr:rowOff>
    </xdr:from>
    <xdr:to>
      <xdr:col>12</xdr:col>
      <xdr:colOff>0</xdr:colOff>
      <xdr:row>25</xdr:row>
      <xdr:rowOff>0</xdr:rowOff>
    </xdr:to>
    <xdr:sp macro="" textlink="">
      <xdr:nvSpPr>
        <xdr:cNvPr id="41015" name="Line 55"/>
        <xdr:cNvSpPr>
          <a:spLocks noChangeShapeType="1"/>
        </xdr:cNvSpPr>
      </xdr:nvSpPr>
      <xdr:spPr bwMode="auto">
        <a:xfrm flipV="1">
          <a:off x="3147060" y="3108960"/>
          <a:ext cx="160020" cy="121920"/>
        </a:xfrm>
        <a:prstGeom prst="line">
          <a:avLst/>
        </a:prstGeom>
        <a:noFill/>
        <a:ln w="19050">
          <a:solidFill>
            <a:srgbClr val="0000FF"/>
          </a:solidFill>
          <a:round/>
          <a:headEnd/>
          <a:tailEnd type="triangle" w="med" len="med"/>
        </a:ln>
      </xdr:spPr>
    </xdr:sp>
    <xdr:clientData/>
  </xdr:twoCellAnchor>
  <xdr:twoCellAnchor>
    <xdr:from>
      <xdr:col>7</xdr:col>
      <xdr:colOff>144780</xdr:colOff>
      <xdr:row>16</xdr:row>
      <xdr:rowOff>0</xdr:rowOff>
    </xdr:from>
    <xdr:to>
      <xdr:col>12</xdr:col>
      <xdr:colOff>0</xdr:colOff>
      <xdr:row>25</xdr:row>
      <xdr:rowOff>0</xdr:rowOff>
    </xdr:to>
    <xdr:sp macro="" textlink="">
      <xdr:nvSpPr>
        <xdr:cNvPr id="41016" name="Line 56"/>
        <xdr:cNvSpPr>
          <a:spLocks noChangeShapeType="1"/>
        </xdr:cNvSpPr>
      </xdr:nvSpPr>
      <xdr:spPr bwMode="auto">
        <a:xfrm flipV="1">
          <a:off x="1965960" y="2133600"/>
          <a:ext cx="1341120" cy="1097280"/>
        </a:xfrm>
        <a:prstGeom prst="line">
          <a:avLst/>
        </a:prstGeom>
        <a:noFill/>
        <a:ln w="19050">
          <a:solidFill>
            <a:srgbClr val="0000FF"/>
          </a:solidFill>
          <a:round/>
          <a:headEnd/>
          <a:tailEnd type="triangle" w="med" len="med"/>
        </a:ln>
      </xdr:spPr>
    </xdr:sp>
    <xdr:clientData/>
  </xdr:twoCellAnchor>
  <xdr:twoCellAnchor>
    <xdr:from>
      <xdr:col>5</xdr:col>
      <xdr:colOff>152400</xdr:colOff>
      <xdr:row>12</xdr:row>
      <xdr:rowOff>7620</xdr:rowOff>
    </xdr:from>
    <xdr:to>
      <xdr:col>12</xdr:col>
      <xdr:colOff>0</xdr:colOff>
      <xdr:row>25</xdr:row>
      <xdr:rowOff>0</xdr:rowOff>
    </xdr:to>
    <xdr:sp macro="" textlink="">
      <xdr:nvSpPr>
        <xdr:cNvPr id="41017" name="Line 57"/>
        <xdr:cNvSpPr>
          <a:spLocks noChangeShapeType="1"/>
        </xdr:cNvSpPr>
      </xdr:nvSpPr>
      <xdr:spPr bwMode="auto">
        <a:xfrm flipV="1">
          <a:off x="1379220" y="1653540"/>
          <a:ext cx="1927860" cy="1577340"/>
        </a:xfrm>
        <a:prstGeom prst="line">
          <a:avLst/>
        </a:prstGeom>
        <a:noFill/>
        <a:ln w="19050">
          <a:solidFill>
            <a:srgbClr val="0000FF"/>
          </a:solidFill>
          <a:round/>
          <a:headEnd/>
          <a:tailEnd type="triangle" w="med" len="med"/>
        </a:ln>
      </xdr:spPr>
    </xdr:sp>
    <xdr:clientData/>
  </xdr:twoCellAnchor>
  <xdr:twoCellAnchor>
    <xdr:from>
      <xdr:col>3</xdr:col>
      <xdr:colOff>152400</xdr:colOff>
      <xdr:row>7</xdr:row>
      <xdr:rowOff>114300</xdr:rowOff>
    </xdr:from>
    <xdr:to>
      <xdr:col>12</xdr:col>
      <xdr:colOff>0</xdr:colOff>
      <xdr:row>25</xdr:row>
      <xdr:rowOff>0</xdr:rowOff>
    </xdr:to>
    <xdr:sp macro="" textlink="">
      <xdr:nvSpPr>
        <xdr:cNvPr id="41018" name="Line 58"/>
        <xdr:cNvSpPr>
          <a:spLocks noChangeShapeType="1"/>
        </xdr:cNvSpPr>
      </xdr:nvSpPr>
      <xdr:spPr bwMode="auto">
        <a:xfrm flipV="1">
          <a:off x="784860" y="1150620"/>
          <a:ext cx="2522220" cy="2080260"/>
        </a:xfrm>
        <a:prstGeom prst="line">
          <a:avLst/>
        </a:prstGeom>
        <a:noFill/>
        <a:ln w="19050">
          <a:solidFill>
            <a:srgbClr val="0000FF"/>
          </a:solidFill>
          <a:round/>
          <a:headEnd/>
          <a:tailEnd type="triangle" w="med" len="med"/>
        </a:ln>
      </xdr:spPr>
    </xdr:sp>
    <xdr:clientData/>
  </xdr:twoCellAnchor>
  <xdr:twoCellAnchor>
    <xdr:from>
      <xdr:col>8</xdr:col>
      <xdr:colOff>144780</xdr:colOff>
      <xdr:row>18</xdr:row>
      <xdr:rowOff>0</xdr:rowOff>
    </xdr:from>
    <xdr:to>
      <xdr:col>12</xdr:col>
      <xdr:colOff>0</xdr:colOff>
      <xdr:row>25</xdr:row>
      <xdr:rowOff>0</xdr:rowOff>
    </xdr:to>
    <xdr:sp macro="" textlink="">
      <xdr:nvSpPr>
        <xdr:cNvPr id="41019" name="Line 59"/>
        <xdr:cNvSpPr>
          <a:spLocks noChangeShapeType="1"/>
        </xdr:cNvSpPr>
      </xdr:nvSpPr>
      <xdr:spPr bwMode="auto">
        <a:xfrm flipV="1">
          <a:off x="2263140" y="2377440"/>
          <a:ext cx="1043940" cy="853440"/>
        </a:xfrm>
        <a:prstGeom prst="line">
          <a:avLst/>
        </a:prstGeom>
        <a:noFill/>
        <a:ln w="25400">
          <a:solidFill>
            <a:srgbClr val="FF9900"/>
          </a:solidFill>
          <a:round/>
          <a:headEnd/>
          <a:tailEnd type="triangle" w="med" len="med"/>
        </a:ln>
      </xdr:spPr>
    </xdr:sp>
    <xdr:clientData/>
  </xdr:twoCellAnchor>
  <xdr:twoCellAnchor>
    <xdr:from>
      <xdr:col>10</xdr:col>
      <xdr:colOff>137160</xdr:colOff>
      <xdr:row>21</xdr:row>
      <xdr:rowOff>114300</xdr:rowOff>
    </xdr:from>
    <xdr:to>
      <xdr:col>12</xdr:col>
      <xdr:colOff>0</xdr:colOff>
      <xdr:row>25</xdr:row>
      <xdr:rowOff>0</xdr:rowOff>
    </xdr:to>
    <xdr:sp macro="" textlink="">
      <xdr:nvSpPr>
        <xdr:cNvPr id="41020" name="Line 60"/>
        <xdr:cNvSpPr>
          <a:spLocks noChangeShapeType="1"/>
        </xdr:cNvSpPr>
      </xdr:nvSpPr>
      <xdr:spPr bwMode="auto">
        <a:xfrm flipV="1">
          <a:off x="2849880" y="2857500"/>
          <a:ext cx="457200" cy="373380"/>
        </a:xfrm>
        <a:prstGeom prst="line">
          <a:avLst/>
        </a:prstGeom>
        <a:noFill/>
        <a:ln w="25400">
          <a:solidFill>
            <a:srgbClr val="FF9900"/>
          </a:solidFill>
          <a:round/>
          <a:headEnd/>
          <a:tailEnd type="triangle" w="med" len="med"/>
        </a:ln>
      </xdr:spPr>
    </xdr:sp>
    <xdr:clientData/>
  </xdr:twoCellAnchor>
  <xdr:twoCellAnchor>
    <xdr:from>
      <xdr:col>6</xdr:col>
      <xdr:colOff>137160</xdr:colOff>
      <xdr:row>14</xdr:row>
      <xdr:rowOff>0</xdr:rowOff>
    </xdr:from>
    <xdr:to>
      <xdr:col>12</xdr:col>
      <xdr:colOff>0</xdr:colOff>
      <xdr:row>25</xdr:row>
      <xdr:rowOff>0</xdr:rowOff>
    </xdr:to>
    <xdr:sp macro="" textlink="">
      <xdr:nvSpPr>
        <xdr:cNvPr id="41021" name="Line 61"/>
        <xdr:cNvSpPr>
          <a:spLocks noChangeShapeType="1"/>
        </xdr:cNvSpPr>
      </xdr:nvSpPr>
      <xdr:spPr bwMode="auto">
        <a:xfrm flipV="1">
          <a:off x="1661160" y="1889760"/>
          <a:ext cx="1645920" cy="1341120"/>
        </a:xfrm>
        <a:prstGeom prst="line">
          <a:avLst/>
        </a:prstGeom>
        <a:noFill/>
        <a:ln w="25400">
          <a:solidFill>
            <a:srgbClr val="FF9900"/>
          </a:solidFill>
          <a:round/>
          <a:headEnd/>
          <a:tailEnd type="triangle" w="med" len="med"/>
        </a:ln>
      </xdr:spPr>
    </xdr:sp>
    <xdr:clientData/>
  </xdr:twoCellAnchor>
  <xdr:twoCellAnchor>
    <xdr:from>
      <xdr:col>4</xdr:col>
      <xdr:colOff>160020</xdr:colOff>
      <xdr:row>10</xdr:row>
      <xdr:rowOff>0</xdr:rowOff>
    </xdr:from>
    <xdr:to>
      <xdr:col>12</xdr:col>
      <xdr:colOff>0</xdr:colOff>
      <xdr:row>25</xdr:row>
      <xdr:rowOff>0</xdr:rowOff>
    </xdr:to>
    <xdr:sp macro="" textlink="">
      <xdr:nvSpPr>
        <xdr:cNvPr id="41022" name="Line 62"/>
        <xdr:cNvSpPr>
          <a:spLocks noChangeShapeType="1"/>
        </xdr:cNvSpPr>
      </xdr:nvSpPr>
      <xdr:spPr bwMode="auto">
        <a:xfrm flipV="1">
          <a:off x="1089660" y="1402080"/>
          <a:ext cx="2217420" cy="1828800"/>
        </a:xfrm>
        <a:prstGeom prst="line">
          <a:avLst/>
        </a:prstGeom>
        <a:noFill/>
        <a:ln w="25400">
          <a:solidFill>
            <a:srgbClr val="FF9900"/>
          </a:solidFill>
          <a:round/>
          <a:headEnd/>
          <a:tailEnd type="triangle" w="med" len="med"/>
        </a:ln>
      </xdr:spPr>
    </xdr:sp>
    <xdr:clientData/>
  </xdr:twoCellAnchor>
  <xdr:twoCellAnchor>
    <xdr:from>
      <xdr:col>2</xdr:col>
      <xdr:colOff>144780</xdr:colOff>
      <xdr:row>6</xdr:row>
      <xdr:rowOff>0</xdr:rowOff>
    </xdr:from>
    <xdr:to>
      <xdr:col>12</xdr:col>
      <xdr:colOff>0</xdr:colOff>
      <xdr:row>25</xdr:row>
      <xdr:rowOff>0</xdr:rowOff>
    </xdr:to>
    <xdr:sp macro="" textlink="">
      <xdr:nvSpPr>
        <xdr:cNvPr id="41023" name="Line 63"/>
        <xdr:cNvSpPr>
          <a:spLocks noChangeShapeType="1"/>
        </xdr:cNvSpPr>
      </xdr:nvSpPr>
      <xdr:spPr bwMode="auto">
        <a:xfrm flipV="1">
          <a:off x="480060" y="914400"/>
          <a:ext cx="2827020" cy="2316480"/>
        </a:xfrm>
        <a:prstGeom prst="line">
          <a:avLst/>
        </a:prstGeom>
        <a:noFill/>
        <a:ln w="25400">
          <a:solidFill>
            <a:srgbClr val="FF9900"/>
          </a:solidFill>
          <a:round/>
          <a:headEnd/>
          <a:tailEnd type="triangle" w="med" len="med"/>
        </a:ln>
      </xdr:spPr>
    </xdr:sp>
    <xdr:clientData/>
  </xdr:twoCellAnchor>
  <xdr:twoCellAnchor>
    <xdr:from>
      <xdr:col>5</xdr:col>
      <xdr:colOff>217170</xdr:colOff>
      <xdr:row>18</xdr:row>
      <xdr:rowOff>106680</xdr:rowOff>
    </xdr:from>
    <xdr:to>
      <xdr:col>12</xdr:col>
      <xdr:colOff>1917</xdr:colOff>
      <xdr:row>19</xdr:row>
      <xdr:rowOff>76200</xdr:rowOff>
    </xdr:to>
    <xdr:sp macro="" textlink="">
      <xdr:nvSpPr>
        <xdr:cNvPr id="36928" name="WordArt 64"/>
        <xdr:cNvSpPr>
          <a:spLocks noChangeArrowheads="1" noChangeShapeType="1" noTextEdit="1"/>
        </xdr:cNvSpPr>
      </xdr:nvSpPr>
      <xdr:spPr bwMode="auto">
        <a:xfrm rot="19260000">
          <a:off x="1447800" y="2484120"/>
          <a:ext cx="1851660" cy="9144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000" kern="10" spc="0">
              <a:ln w="9525">
                <a:solidFill>
                  <a:srgbClr val="000000"/>
                </a:solidFill>
                <a:round/>
                <a:headEnd/>
                <a:tailEnd/>
              </a:ln>
              <a:solidFill>
                <a:srgbClr val="333333"/>
              </a:solidFill>
              <a:effectLst/>
              <a:latin typeface="Arial" panose="020B0604020202020204" pitchFamily="34" charset="0"/>
              <a:cs typeface="Arial" panose="020B0604020202020204" pitchFamily="34" charset="0"/>
            </a:rPr>
            <a:t>hloubka opakovaného ponoru</a:t>
          </a:r>
        </a:p>
      </xdr:txBody>
    </xdr:sp>
    <xdr:clientData/>
  </xdr:twoCellAnchor>
  <xdr:twoCellAnchor>
    <xdr:from>
      <xdr:col>17</xdr:col>
      <xdr:colOff>83820</xdr:colOff>
      <xdr:row>42</xdr:row>
      <xdr:rowOff>0</xdr:rowOff>
    </xdr:from>
    <xdr:to>
      <xdr:col>18</xdr:col>
      <xdr:colOff>137160</xdr:colOff>
      <xdr:row>44</xdr:row>
      <xdr:rowOff>22860</xdr:rowOff>
    </xdr:to>
    <xdr:sp macro="" textlink="">
      <xdr:nvSpPr>
        <xdr:cNvPr id="41025" name="Line 65"/>
        <xdr:cNvSpPr>
          <a:spLocks noChangeShapeType="1"/>
        </xdr:cNvSpPr>
      </xdr:nvSpPr>
      <xdr:spPr bwMode="auto">
        <a:xfrm flipV="1">
          <a:off x="4747260" y="5242560"/>
          <a:ext cx="304800" cy="266700"/>
        </a:xfrm>
        <a:prstGeom prst="line">
          <a:avLst/>
        </a:prstGeom>
        <a:noFill/>
        <a:ln w="12700">
          <a:solidFill>
            <a:srgbClr val="000000"/>
          </a:solidFill>
          <a:prstDash val="sysDot"/>
          <a:round/>
          <a:headEnd type="oval" w="med" len="med"/>
          <a:tailEnd type="arrow" w="med" len="med"/>
        </a:ln>
      </xdr:spPr>
    </xdr:sp>
    <xdr:clientData/>
  </xdr:twoCellAnchor>
  <xdr:twoCellAnchor>
    <xdr:from>
      <xdr:col>2</xdr:col>
      <xdr:colOff>0</xdr:colOff>
      <xdr:row>53</xdr:row>
      <xdr:rowOff>0</xdr:rowOff>
    </xdr:from>
    <xdr:to>
      <xdr:col>12</xdr:col>
      <xdr:colOff>0</xdr:colOff>
      <xdr:row>54</xdr:row>
      <xdr:rowOff>152400</xdr:rowOff>
    </xdr:to>
    <xdr:sp macro="" textlink="">
      <xdr:nvSpPr>
        <xdr:cNvPr id="36930" name="Text Box 66"/>
        <xdr:cNvSpPr txBox="1">
          <a:spLocks noChangeArrowheads="1"/>
        </xdr:cNvSpPr>
      </xdr:nvSpPr>
      <xdr:spPr bwMode="auto">
        <a:xfrm>
          <a:off x="327660" y="6621780"/>
          <a:ext cx="2971800" cy="312420"/>
        </a:xfrm>
        <a:prstGeom prst="rect">
          <a:avLst/>
        </a:prstGeom>
        <a:solidFill>
          <a:srgbClr val="FFFFFF"/>
        </a:solidFill>
        <a:ln w="15875">
          <a:solidFill>
            <a:srgbClr val="FF0000"/>
          </a:solidFill>
          <a:miter lim="800000"/>
          <a:headEnd/>
          <a:tailEnd/>
        </a:ln>
      </xdr:spPr>
      <xdr:txBody>
        <a:bodyPr vertOverflow="clip" wrap="square" lIns="90000" tIns="64800" rIns="90000" bIns="46800" anchor="t" upright="1"/>
        <a:lstStyle/>
        <a:p>
          <a:pPr algn="ctr" rtl="0">
            <a:defRPr sz="1000"/>
          </a:pPr>
          <a:r>
            <a:rPr lang="cs-CZ" sz="1200" b="0" i="0" u="none" strike="noStrike" baseline="0">
              <a:solidFill>
                <a:srgbClr val="000000"/>
              </a:solidFill>
              <a:latin typeface="Arial"/>
              <a:cs typeface="Arial"/>
            </a:rPr>
            <a:t>bezpečnostní zastávka  </a:t>
          </a:r>
          <a:r>
            <a:rPr lang="cs-CZ" sz="1200" b="1" i="0" u="none" strike="noStrike" baseline="0">
              <a:solidFill>
                <a:srgbClr val="000000"/>
              </a:solidFill>
              <a:latin typeface="Arial"/>
              <a:cs typeface="Arial"/>
            </a:rPr>
            <a:t>5 m /</a:t>
          </a:r>
          <a:r>
            <a:rPr lang="cs-CZ" sz="1200" b="0" i="0" u="none" strike="noStrike" baseline="0">
              <a:solidFill>
                <a:srgbClr val="000000"/>
              </a:solidFill>
              <a:latin typeface="Arial"/>
              <a:cs typeface="Arial"/>
            </a:rPr>
            <a:t> </a:t>
          </a:r>
          <a:r>
            <a:rPr lang="cs-CZ" sz="1200" b="1" i="0" u="none" strike="noStrike" baseline="0">
              <a:solidFill>
                <a:srgbClr val="0000FF"/>
              </a:solidFill>
              <a:latin typeface="Arial"/>
              <a:cs typeface="Arial"/>
            </a:rPr>
            <a:t>3 min</a:t>
          </a:r>
        </a:p>
      </xdr:txBody>
    </xdr:sp>
    <xdr:clientData/>
  </xdr:twoCellAnchor>
  <xdr:twoCellAnchor>
    <xdr:from>
      <xdr:col>13</xdr:col>
      <xdr:colOff>0</xdr:colOff>
      <xdr:row>53</xdr:row>
      <xdr:rowOff>7620</xdr:rowOff>
    </xdr:from>
    <xdr:to>
      <xdr:col>25</xdr:col>
      <xdr:colOff>0</xdr:colOff>
      <xdr:row>55</xdr:row>
      <xdr:rowOff>0</xdr:rowOff>
    </xdr:to>
    <xdr:sp macro="" textlink="">
      <xdr:nvSpPr>
        <xdr:cNvPr id="36931" name="Text Box 67"/>
        <xdr:cNvSpPr txBox="1">
          <a:spLocks noChangeArrowheads="1"/>
        </xdr:cNvSpPr>
      </xdr:nvSpPr>
      <xdr:spPr bwMode="auto">
        <a:xfrm>
          <a:off x="3649980" y="6629400"/>
          <a:ext cx="3040380" cy="312420"/>
        </a:xfrm>
        <a:prstGeom prst="rect">
          <a:avLst/>
        </a:prstGeom>
        <a:solidFill>
          <a:srgbClr val="FFFFFF"/>
        </a:solidFill>
        <a:ln w="9525" algn="ctr">
          <a:solidFill>
            <a:srgbClr val="000000"/>
          </a:solidFill>
          <a:miter lim="800000"/>
          <a:headEnd/>
          <a:tailEnd/>
        </a:ln>
        <a:effectLst/>
        <a:extLst>
          <a:ext uri="{AF507438-7753-43E0-B8FC-AC1667EBCBE1}"/>
        </a:extLst>
      </xdr:spPr>
      <xdr:txBody>
        <a:bodyPr vertOverflow="clip" wrap="square" lIns="0" tIns="0" rIns="252000" bIns="18000" anchor="t" upright="1"/>
        <a:lstStyle/>
        <a:p>
          <a:pPr algn="r" rtl="0">
            <a:defRPr sz="1000"/>
          </a:pPr>
          <a:r>
            <a:rPr lang="cs-CZ" sz="900" b="0" i="0" u="none" strike="noStrike" baseline="0">
              <a:solidFill>
                <a:srgbClr val="000000"/>
              </a:solidFill>
              <a:latin typeface="Arial"/>
              <a:cs typeface="Arial"/>
            </a:rPr>
            <a:t>po 1 ponoru   </a:t>
          </a:r>
          <a:r>
            <a:rPr lang="cs-CZ" sz="900" b="1" i="0" u="none" strike="noStrike" baseline="0">
              <a:solidFill>
                <a:srgbClr val="000000"/>
              </a:solidFill>
              <a:latin typeface="Arial"/>
              <a:cs typeface="Arial"/>
            </a:rPr>
            <a:t>12 hod. neletět</a:t>
          </a:r>
          <a:endParaRPr lang="cs-CZ" sz="900" b="0" i="0" u="none" strike="noStrike" baseline="0">
            <a:solidFill>
              <a:srgbClr val="000000"/>
            </a:solidFill>
            <a:latin typeface="Arial"/>
            <a:cs typeface="Arial"/>
          </a:endParaRPr>
        </a:p>
        <a:p>
          <a:pPr algn="r" rtl="0">
            <a:defRPr sz="1000"/>
          </a:pPr>
          <a:r>
            <a:rPr lang="cs-CZ" sz="900" b="0" i="0" u="none" strike="noStrike" baseline="0">
              <a:solidFill>
                <a:srgbClr val="000000"/>
              </a:solidFill>
              <a:latin typeface="Arial"/>
              <a:cs typeface="Arial"/>
            </a:rPr>
            <a:t>po opakovaném nebo vícedenním   </a:t>
          </a:r>
          <a:r>
            <a:rPr lang="cs-CZ" sz="900" b="1" i="0" u="none" strike="noStrike" baseline="0">
              <a:solidFill>
                <a:srgbClr val="000000"/>
              </a:solidFill>
              <a:latin typeface="Arial"/>
              <a:cs typeface="Arial"/>
            </a:rPr>
            <a:t>24 hod. neletět </a:t>
          </a:r>
        </a:p>
      </xdr:txBody>
    </xdr:sp>
    <xdr:clientData/>
  </xdr:twoCellAnchor>
  <xdr:twoCellAnchor>
    <xdr:from>
      <xdr:col>2</xdr:col>
      <xdr:colOff>7620</xdr:colOff>
      <xdr:row>55</xdr:row>
      <xdr:rowOff>38100</xdr:rowOff>
    </xdr:from>
    <xdr:to>
      <xdr:col>25</xdr:col>
      <xdr:colOff>0</xdr:colOff>
      <xdr:row>57</xdr:row>
      <xdr:rowOff>30480</xdr:rowOff>
    </xdr:to>
    <xdr:sp macro="" textlink="">
      <xdr:nvSpPr>
        <xdr:cNvPr id="36932" name="Text Box 68"/>
        <xdr:cNvSpPr txBox="1">
          <a:spLocks noChangeArrowheads="1"/>
        </xdr:cNvSpPr>
      </xdr:nvSpPr>
      <xdr:spPr bwMode="auto">
        <a:xfrm>
          <a:off x="335280" y="6979920"/>
          <a:ext cx="6355080" cy="182880"/>
        </a:xfrm>
        <a:prstGeom prst="rect">
          <a:avLst/>
        </a:prstGeom>
        <a:solidFill>
          <a:srgbClr val="FFFFFF"/>
        </a:solidFill>
        <a:ln w="9525">
          <a:solidFill>
            <a:srgbClr val="000000"/>
          </a:solidFill>
          <a:miter lim="800000"/>
          <a:headEnd/>
          <a:tailEnd/>
        </a:ln>
      </xdr:spPr>
      <xdr:txBody>
        <a:bodyPr vertOverflow="clip" wrap="square" lIns="90000" tIns="10800" rIns="216000" bIns="0" anchor="ctr" upright="1"/>
        <a:lstStyle/>
        <a:p>
          <a:pPr algn="ctr" rtl="0">
            <a:defRPr sz="1000"/>
          </a:pPr>
          <a:r>
            <a:rPr lang="cs-CZ" sz="1000" b="0" i="0" u="none" strike="noStrike" baseline="0">
              <a:solidFill>
                <a:srgbClr val="000000"/>
              </a:solidFill>
              <a:latin typeface="Arial"/>
              <a:cs typeface="Arial"/>
            </a:rPr>
            <a:t>Za nepříznivých okolností pro dekompresní proces hledat v tabulce hloubku o jeden řádek nižší </a:t>
          </a:r>
        </a:p>
      </xdr:txBody>
    </xdr:sp>
    <xdr:clientData/>
  </xdr:twoCellAnchor>
  <xdr:twoCellAnchor>
    <xdr:from>
      <xdr:col>2</xdr:col>
      <xdr:colOff>7620</xdr:colOff>
      <xdr:row>1</xdr:row>
      <xdr:rowOff>91440</xdr:rowOff>
    </xdr:from>
    <xdr:to>
      <xdr:col>10</xdr:col>
      <xdr:colOff>261002</xdr:colOff>
      <xdr:row>3</xdr:row>
      <xdr:rowOff>114300</xdr:rowOff>
    </xdr:to>
    <xdr:sp macro="" textlink="">
      <xdr:nvSpPr>
        <xdr:cNvPr id="36933" name="WordArt 69"/>
        <xdr:cNvSpPr>
          <a:spLocks noChangeArrowheads="1" noChangeShapeType="1" noTextEdit="1"/>
        </xdr:cNvSpPr>
      </xdr:nvSpPr>
      <xdr:spPr bwMode="auto">
        <a:xfrm>
          <a:off x="335280" y="251460"/>
          <a:ext cx="2651760" cy="25146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9525">
                <a:solidFill>
                  <a:srgbClr val="000000"/>
                </a:solidFill>
                <a:round/>
                <a:headEnd/>
                <a:tailEnd/>
              </a:ln>
              <a:solidFill>
                <a:srgbClr val="DCDCDC"/>
              </a:solidFill>
              <a:effectLst/>
              <a:latin typeface="Arial Black" panose="020B0A04020102020204" pitchFamily="34" charset="0"/>
            </a:rPr>
            <a:t>DEKOMPRESNÍ  TABULKY</a:t>
          </a:r>
        </a:p>
      </xdr:txBody>
    </xdr:sp>
    <xdr:clientData/>
  </xdr:twoCellAnchor>
  <xdr:twoCellAnchor>
    <xdr:from>
      <xdr:col>13</xdr:col>
      <xdr:colOff>0</xdr:colOff>
      <xdr:row>4</xdr:row>
      <xdr:rowOff>198120</xdr:rowOff>
    </xdr:from>
    <xdr:to>
      <xdr:col>23</xdr:col>
      <xdr:colOff>68580</xdr:colOff>
      <xdr:row>5</xdr:row>
      <xdr:rowOff>7620</xdr:rowOff>
    </xdr:to>
    <xdr:sp macro="" textlink="">
      <xdr:nvSpPr>
        <xdr:cNvPr id="41030" name="AutoShape 70"/>
        <xdr:cNvSpPr>
          <a:spLocks/>
        </xdr:cNvSpPr>
      </xdr:nvSpPr>
      <xdr:spPr bwMode="auto">
        <a:xfrm rot="5400000">
          <a:off x="4903470" y="-537210"/>
          <a:ext cx="91440" cy="2583180"/>
        </a:xfrm>
        <a:prstGeom prst="leftBrace">
          <a:avLst>
            <a:gd name="adj1" fmla="val 235417"/>
            <a:gd name="adj2" fmla="val 74102"/>
          </a:avLst>
        </a:prstGeom>
        <a:noFill/>
        <a:ln w="12700">
          <a:solidFill>
            <a:srgbClr val="000000"/>
          </a:solidFill>
          <a:round/>
          <a:headEnd/>
          <a:tailEnd/>
        </a:ln>
      </xdr:spPr>
    </xdr:sp>
    <xdr:clientData/>
  </xdr:twoCellAnchor>
  <xdr:twoCellAnchor>
    <xdr:from>
      <xdr:col>24</xdr:col>
      <xdr:colOff>83820</xdr:colOff>
      <xdr:row>3</xdr:row>
      <xdr:rowOff>76200</xdr:rowOff>
    </xdr:from>
    <xdr:to>
      <xdr:col>25</xdr:col>
      <xdr:colOff>175260</xdr:colOff>
      <xdr:row>5</xdr:row>
      <xdr:rowOff>60960</xdr:rowOff>
    </xdr:to>
    <xdr:sp macro="" textlink="">
      <xdr:nvSpPr>
        <xdr:cNvPr id="41031" name="Arc 71"/>
        <xdr:cNvSpPr>
          <a:spLocks/>
        </xdr:cNvSpPr>
      </xdr:nvSpPr>
      <xdr:spPr bwMode="auto">
        <a:xfrm rot="3195426">
          <a:off x="6477000" y="495300"/>
          <a:ext cx="388620" cy="327660"/>
        </a:xfrm>
        <a:custGeom>
          <a:avLst/>
          <a:gdLst>
            <a:gd name="T0" fmla="*/ 0 w 21990"/>
            <a:gd name="T1" fmla="*/ 2147483647 h 21600"/>
            <a:gd name="T2" fmla="*/ 2147483647 w 21990"/>
            <a:gd name="T3" fmla="*/ 2147483647 h 21600"/>
            <a:gd name="T4" fmla="*/ 2147483647 w 21990"/>
            <a:gd name="T5" fmla="*/ 2147483647 h 21600"/>
            <a:gd name="T6" fmla="*/ 0 60000 65536"/>
            <a:gd name="T7" fmla="*/ 0 60000 65536"/>
            <a:gd name="T8" fmla="*/ 0 60000 65536"/>
            <a:gd name="T9" fmla="*/ 0 w 21990"/>
            <a:gd name="T10" fmla="*/ 0 h 21600"/>
            <a:gd name="T11" fmla="*/ 21990 w 21990"/>
            <a:gd name="T12" fmla="*/ 21600 h 21600"/>
          </a:gdLst>
          <a:ahLst/>
          <a:cxnLst>
            <a:cxn ang="T6">
              <a:pos x="T0" y="T1"/>
            </a:cxn>
            <a:cxn ang="T7">
              <a:pos x="T2" y="T3"/>
            </a:cxn>
            <a:cxn ang="T8">
              <a:pos x="T4" y="T5"/>
            </a:cxn>
          </a:cxnLst>
          <a:rect l="T9" t="T10" r="T11" b="T12"/>
          <a:pathLst>
            <a:path w="21990" h="21600" fill="none" extrusionOk="0">
              <a:moveTo>
                <a:pt x="0" y="4"/>
              </a:moveTo>
              <a:cubicBezTo>
                <a:pt x="140" y="1"/>
                <a:pt x="280" y="0"/>
                <a:pt x="421" y="0"/>
              </a:cubicBezTo>
              <a:cubicBezTo>
                <a:pt x="11903" y="0"/>
                <a:pt x="21379" y="8983"/>
                <a:pt x="21990" y="20449"/>
              </a:cubicBezTo>
            </a:path>
            <a:path w="21990" h="21600" stroke="0" extrusionOk="0">
              <a:moveTo>
                <a:pt x="0" y="4"/>
              </a:moveTo>
              <a:cubicBezTo>
                <a:pt x="140" y="1"/>
                <a:pt x="280" y="0"/>
                <a:pt x="421" y="0"/>
              </a:cubicBezTo>
              <a:cubicBezTo>
                <a:pt x="11903" y="0"/>
                <a:pt x="21379" y="8983"/>
                <a:pt x="21990" y="20449"/>
              </a:cubicBezTo>
              <a:lnTo>
                <a:pt x="421" y="21600"/>
              </a:lnTo>
              <a:lnTo>
                <a:pt x="0" y="4"/>
              </a:lnTo>
              <a:close/>
            </a:path>
          </a:pathLst>
        </a:custGeom>
        <a:noFill/>
        <a:ln w="19050">
          <a:solidFill>
            <a:srgbClr val="0000FF"/>
          </a:solidFill>
          <a:prstDash val="sysDot"/>
          <a:round/>
          <a:headEnd/>
          <a:tailEnd type="arrow" w="med" len="med"/>
        </a:ln>
      </xdr:spPr>
    </xdr:sp>
    <xdr:clientData/>
  </xdr:twoCellAnchor>
  <xdr:twoCellAnchor>
    <xdr:from>
      <xdr:col>18</xdr:col>
      <xdr:colOff>114300</xdr:colOff>
      <xdr:row>4</xdr:row>
      <xdr:rowOff>60960</xdr:rowOff>
    </xdr:from>
    <xdr:to>
      <xdr:col>22</xdr:col>
      <xdr:colOff>160020</xdr:colOff>
      <xdr:row>4</xdr:row>
      <xdr:rowOff>68580</xdr:rowOff>
    </xdr:to>
    <xdr:sp macro="" textlink="">
      <xdr:nvSpPr>
        <xdr:cNvPr id="41032" name="Line 72"/>
        <xdr:cNvSpPr>
          <a:spLocks noChangeShapeType="1"/>
        </xdr:cNvSpPr>
      </xdr:nvSpPr>
      <xdr:spPr bwMode="auto">
        <a:xfrm>
          <a:off x="5029200" y="571500"/>
          <a:ext cx="1051560" cy="7620"/>
        </a:xfrm>
        <a:prstGeom prst="line">
          <a:avLst/>
        </a:prstGeom>
        <a:noFill/>
        <a:ln w="19050">
          <a:solidFill>
            <a:srgbClr val="FF0000"/>
          </a:solidFill>
          <a:prstDash val="sysDot"/>
          <a:round/>
          <a:headEnd/>
          <a:tailEnd/>
        </a:ln>
      </xdr:spPr>
    </xdr:sp>
    <xdr:clientData/>
  </xdr:twoCellAnchor>
  <xdr:twoCellAnchor>
    <xdr:from>
      <xdr:col>23</xdr:col>
      <xdr:colOff>68580</xdr:colOff>
      <xdr:row>4</xdr:row>
      <xdr:rowOff>160020</xdr:rowOff>
    </xdr:from>
    <xdr:to>
      <xdr:col>23</xdr:col>
      <xdr:colOff>114300</xdr:colOff>
      <xdr:row>5</xdr:row>
      <xdr:rowOff>0</xdr:rowOff>
    </xdr:to>
    <xdr:sp macro="" textlink="">
      <xdr:nvSpPr>
        <xdr:cNvPr id="41033" name="Line 73"/>
        <xdr:cNvSpPr>
          <a:spLocks noChangeShapeType="1"/>
        </xdr:cNvSpPr>
      </xdr:nvSpPr>
      <xdr:spPr bwMode="auto">
        <a:xfrm>
          <a:off x="6240780" y="670560"/>
          <a:ext cx="45720" cy="121920"/>
        </a:xfrm>
        <a:prstGeom prst="line">
          <a:avLst/>
        </a:prstGeom>
        <a:noFill/>
        <a:ln w="19050">
          <a:solidFill>
            <a:srgbClr val="FF0000"/>
          </a:solidFill>
          <a:prstDash val="sysDot"/>
          <a:round/>
          <a:headEnd/>
          <a:tailEnd type="arrow" w="sm" len="sm"/>
        </a:ln>
      </xdr:spPr>
    </xdr:sp>
    <xdr:clientData/>
  </xdr:twoCellAnchor>
  <xdr:twoCellAnchor>
    <xdr:from>
      <xdr:col>11</xdr:col>
      <xdr:colOff>211455</xdr:colOff>
      <xdr:row>2</xdr:row>
      <xdr:rowOff>0</xdr:rowOff>
    </xdr:from>
    <xdr:to>
      <xdr:col>13</xdr:col>
      <xdr:colOff>76163</xdr:colOff>
      <xdr:row>3</xdr:row>
      <xdr:rowOff>114300</xdr:rowOff>
    </xdr:to>
    <xdr:sp macro="" textlink="">
      <xdr:nvSpPr>
        <xdr:cNvPr id="36938" name="AutoShape 74"/>
        <xdr:cNvSpPr>
          <a:spLocks noChangeArrowheads="1"/>
        </xdr:cNvSpPr>
      </xdr:nvSpPr>
      <xdr:spPr bwMode="auto">
        <a:xfrm rot="5400000">
          <a:off x="3352800" y="129540"/>
          <a:ext cx="236220" cy="510540"/>
        </a:xfrm>
        <a:prstGeom prst="homePlate">
          <a:avLst>
            <a:gd name="adj" fmla="val 25000"/>
          </a:avLst>
        </a:prstGeom>
        <a:solidFill>
          <a:srgbClr val="FFFF00"/>
        </a:solidFill>
        <a:ln w="25400" algn="ctr">
          <a:solidFill>
            <a:srgbClr val="FF0000"/>
          </a:solidFill>
          <a:miter lim="800000"/>
          <a:headEnd/>
          <a:tailEnd/>
        </a:ln>
        <a:effectLst/>
        <a:extLst>
          <a:ext uri="{AF507438-7753-43E0-B8FC-AC1667EBCBE1}"/>
        </a:extLst>
      </xdr:spPr>
      <xdr:txBody>
        <a:bodyPr vertOverflow="clip" wrap="square" lIns="36576" tIns="27432" rIns="36576" bIns="27432" anchor="ctr" upright="1"/>
        <a:lstStyle/>
        <a:p>
          <a:pPr algn="ctr" rtl="0">
            <a:lnSpc>
              <a:spcPts val="900"/>
            </a:lnSpc>
            <a:defRPr sz="1000"/>
          </a:pPr>
          <a:r>
            <a:rPr lang="cs-CZ" sz="1000" b="1" i="1" u="none" strike="noStrike" baseline="0">
              <a:solidFill>
                <a:srgbClr val="0000FF"/>
              </a:solidFill>
              <a:latin typeface="Arial"/>
              <a:cs typeface="Arial"/>
            </a:rPr>
            <a:t>START</a:t>
          </a:r>
        </a:p>
      </xdr:txBody>
    </xdr:sp>
    <xdr:clientData/>
  </xdr:twoCellAnchor>
  <xdr:twoCellAnchor>
    <xdr:from>
      <xdr:col>2</xdr:col>
      <xdr:colOff>0</xdr:colOff>
      <xdr:row>4</xdr:row>
      <xdr:rowOff>114300</xdr:rowOff>
    </xdr:from>
    <xdr:to>
      <xdr:col>5</xdr:col>
      <xdr:colOff>41994</xdr:colOff>
      <xdr:row>7</xdr:row>
      <xdr:rowOff>68580</xdr:rowOff>
    </xdr:to>
    <xdr:sp macro="" textlink="">
      <xdr:nvSpPr>
        <xdr:cNvPr id="36939" name="Text Box 75"/>
        <xdr:cNvSpPr txBox="1">
          <a:spLocks noChangeArrowheads="1"/>
        </xdr:cNvSpPr>
      </xdr:nvSpPr>
      <xdr:spPr bwMode="auto">
        <a:xfrm>
          <a:off x="327660" y="624840"/>
          <a:ext cx="944880" cy="48006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cs-CZ" sz="900" b="0" i="0" u="none" strike="noStrike" baseline="0">
              <a:solidFill>
                <a:srgbClr val="000000"/>
              </a:solidFill>
              <a:latin typeface="Arial"/>
              <a:cs typeface="Arial"/>
            </a:rPr>
            <a:t>pro potápění se vzduchem </a:t>
          </a:r>
        </a:p>
        <a:p>
          <a:pPr algn="ctr" rtl="0">
            <a:defRPr sz="1000"/>
          </a:pPr>
          <a:r>
            <a:rPr lang="cs-CZ" sz="900" b="0" i="0" u="none" strike="noStrike" baseline="0">
              <a:solidFill>
                <a:srgbClr val="000000"/>
              </a:solidFill>
              <a:latin typeface="Arial"/>
              <a:cs typeface="Arial"/>
            </a:rPr>
            <a:t>do </a:t>
          </a:r>
          <a:r>
            <a:rPr lang="cs-CZ" sz="900" b="1" i="0" u="none" strike="noStrike" baseline="0">
              <a:solidFill>
                <a:srgbClr val="000000"/>
              </a:solidFill>
              <a:latin typeface="Arial"/>
              <a:cs typeface="Arial"/>
            </a:rPr>
            <a:t>300 m </a:t>
          </a:r>
          <a:r>
            <a:rPr lang="cs-CZ" sz="900" b="0" i="0" u="none" strike="noStrike" baseline="0">
              <a:solidFill>
                <a:srgbClr val="000000"/>
              </a:solidFill>
              <a:latin typeface="Arial"/>
              <a:cs typeface="Arial"/>
            </a:rPr>
            <a:t>n. m.</a:t>
          </a:r>
        </a:p>
      </xdr:txBody>
    </xdr:sp>
    <xdr:clientData/>
  </xdr:twoCellAnchor>
  <xdr:twoCellAnchor>
    <xdr:from>
      <xdr:col>13</xdr:col>
      <xdr:colOff>121920</xdr:colOff>
      <xdr:row>24</xdr:row>
      <xdr:rowOff>114300</xdr:rowOff>
    </xdr:from>
    <xdr:to>
      <xdr:col>13</xdr:col>
      <xdr:colOff>121920</xdr:colOff>
      <xdr:row>25</xdr:row>
      <xdr:rowOff>60960</xdr:rowOff>
    </xdr:to>
    <xdr:sp macro="" textlink="">
      <xdr:nvSpPr>
        <xdr:cNvPr id="41036" name="Line 76"/>
        <xdr:cNvSpPr>
          <a:spLocks noChangeShapeType="1"/>
        </xdr:cNvSpPr>
      </xdr:nvSpPr>
      <xdr:spPr bwMode="auto">
        <a:xfrm>
          <a:off x="3779520" y="3223260"/>
          <a:ext cx="0" cy="68580"/>
        </a:xfrm>
        <a:prstGeom prst="line">
          <a:avLst/>
        </a:prstGeom>
        <a:noFill/>
        <a:ln w="25400">
          <a:solidFill>
            <a:srgbClr val="FF9900"/>
          </a:solidFill>
          <a:round/>
          <a:headEnd/>
          <a:tailEnd type="triangle" w="med" len="med"/>
        </a:ln>
      </xdr:spPr>
    </xdr:sp>
    <xdr:clientData/>
  </xdr:twoCellAnchor>
  <xdr:twoCellAnchor>
    <xdr:from>
      <xdr:col>14</xdr:col>
      <xdr:colOff>121920</xdr:colOff>
      <xdr:row>24</xdr:row>
      <xdr:rowOff>114300</xdr:rowOff>
    </xdr:from>
    <xdr:to>
      <xdr:col>14</xdr:col>
      <xdr:colOff>121920</xdr:colOff>
      <xdr:row>25</xdr:row>
      <xdr:rowOff>60960</xdr:rowOff>
    </xdr:to>
    <xdr:sp macro="" textlink="">
      <xdr:nvSpPr>
        <xdr:cNvPr id="41037" name="Line 77"/>
        <xdr:cNvSpPr>
          <a:spLocks noChangeShapeType="1"/>
        </xdr:cNvSpPr>
      </xdr:nvSpPr>
      <xdr:spPr bwMode="auto">
        <a:xfrm>
          <a:off x="4030980" y="3223260"/>
          <a:ext cx="0" cy="68580"/>
        </a:xfrm>
        <a:prstGeom prst="line">
          <a:avLst/>
        </a:prstGeom>
        <a:noFill/>
        <a:ln w="19050">
          <a:solidFill>
            <a:srgbClr val="0000FF"/>
          </a:solidFill>
          <a:round/>
          <a:headEnd/>
          <a:tailEnd type="triangle" w="med" len="med"/>
        </a:ln>
      </xdr:spPr>
    </xdr:sp>
    <xdr:clientData/>
  </xdr:twoCellAnchor>
  <xdr:twoCellAnchor>
    <xdr:from>
      <xdr:col>15</xdr:col>
      <xdr:colOff>137160</xdr:colOff>
      <xdr:row>24</xdr:row>
      <xdr:rowOff>114300</xdr:rowOff>
    </xdr:from>
    <xdr:to>
      <xdr:col>15</xdr:col>
      <xdr:colOff>137160</xdr:colOff>
      <xdr:row>25</xdr:row>
      <xdr:rowOff>60960</xdr:rowOff>
    </xdr:to>
    <xdr:sp macro="" textlink="">
      <xdr:nvSpPr>
        <xdr:cNvPr id="41038" name="Line 78"/>
        <xdr:cNvSpPr>
          <a:spLocks noChangeShapeType="1"/>
        </xdr:cNvSpPr>
      </xdr:nvSpPr>
      <xdr:spPr bwMode="auto">
        <a:xfrm>
          <a:off x="4297680" y="3223260"/>
          <a:ext cx="0" cy="68580"/>
        </a:xfrm>
        <a:prstGeom prst="line">
          <a:avLst/>
        </a:prstGeom>
        <a:noFill/>
        <a:ln w="25400">
          <a:solidFill>
            <a:srgbClr val="FF9900"/>
          </a:solidFill>
          <a:round/>
          <a:headEnd/>
          <a:tailEnd type="triangle" w="med" len="med"/>
        </a:ln>
      </xdr:spPr>
    </xdr:sp>
    <xdr:clientData/>
  </xdr:twoCellAnchor>
  <xdr:twoCellAnchor>
    <xdr:from>
      <xdr:col>17</xdr:col>
      <xdr:colOff>121920</xdr:colOff>
      <xdr:row>25</xdr:row>
      <xdr:rowOff>7620</xdr:rowOff>
    </xdr:from>
    <xdr:to>
      <xdr:col>17</xdr:col>
      <xdr:colOff>121920</xdr:colOff>
      <xdr:row>25</xdr:row>
      <xdr:rowOff>68580</xdr:rowOff>
    </xdr:to>
    <xdr:sp macro="" textlink="">
      <xdr:nvSpPr>
        <xdr:cNvPr id="41039" name="Line 79"/>
        <xdr:cNvSpPr>
          <a:spLocks noChangeShapeType="1"/>
        </xdr:cNvSpPr>
      </xdr:nvSpPr>
      <xdr:spPr bwMode="auto">
        <a:xfrm>
          <a:off x="4785360" y="3238500"/>
          <a:ext cx="0" cy="60960"/>
        </a:xfrm>
        <a:prstGeom prst="line">
          <a:avLst/>
        </a:prstGeom>
        <a:noFill/>
        <a:ln w="25400">
          <a:solidFill>
            <a:srgbClr val="FF9900"/>
          </a:solidFill>
          <a:round/>
          <a:headEnd/>
          <a:tailEnd type="triangle" w="med" len="med"/>
        </a:ln>
      </xdr:spPr>
    </xdr:sp>
    <xdr:clientData/>
  </xdr:twoCellAnchor>
  <xdr:twoCellAnchor>
    <xdr:from>
      <xdr:col>18</xdr:col>
      <xdr:colOff>121920</xdr:colOff>
      <xdr:row>23</xdr:row>
      <xdr:rowOff>30480</xdr:rowOff>
    </xdr:from>
    <xdr:to>
      <xdr:col>18</xdr:col>
      <xdr:colOff>121920</xdr:colOff>
      <xdr:row>25</xdr:row>
      <xdr:rowOff>60960</xdr:rowOff>
    </xdr:to>
    <xdr:sp macro="" textlink="">
      <xdr:nvSpPr>
        <xdr:cNvPr id="41040" name="Line 80"/>
        <xdr:cNvSpPr>
          <a:spLocks noChangeShapeType="1"/>
        </xdr:cNvSpPr>
      </xdr:nvSpPr>
      <xdr:spPr bwMode="auto">
        <a:xfrm>
          <a:off x="5036820" y="3017520"/>
          <a:ext cx="0" cy="274320"/>
        </a:xfrm>
        <a:prstGeom prst="line">
          <a:avLst/>
        </a:prstGeom>
        <a:noFill/>
        <a:ln w="19050">
          <a:solidFill>
            <a:srgbClr val="0000FF"/>
          </a:solidFill>
          <a:round/>
          <a:headEnd/>
          <a:tailEnd type="triangle" w="med" len="med"/>
        </a:ln>
      </xdr:spPr>
    </xdr:sp>
    <xdr:clientData/>
  </xdr:twoCellAnchor>
  <xdr:twoCellAnchor>
    <xdr:from>
      <xdr:col>19</xdr:col>
      <xdr:colOff>121920</xdr:colOff>
      <xdr:row>21</xdr:row>
      <xdr:rowOff>38100</xdr:rowOff>
    </xdr:from>
    <xdr:to>
      <xdr:col>19</xdr:col>
      <xdr:colOff>121920</xdr:colOff>
      <xdr:row>25</xdr:row>
      <xdr:rowOff>60960</xdr:rowOff>
    </xdr:to>
    <xdr:sp macro="" textlink="">
      <xdr:nvSpPr>
        <xdr:cNvPr id="41041" name="Line 81"/>
        <xdr:cNvSpPr>
          <a:spLocks noChangeShapeType="1"/>
        </xdr:cNvSpPr>
      </xdr:nvSpPr>
      <xdr:spPr bwMode="auto">
        <a:xfrm>
          <a:off x="5288280" y="2781300"/>
          <a:ext cx="0" cy="510540"/>
        </a:xfrm>
        <a:prstGeom prst="line">
          <a:avLst/>
        </a:prstGeom>
        <a:noFill/>
        <a:ln w="25400">
          <a:solidFill>
            <a:srgbClr val="FF9900"/>
          </a:solidFill>
          <a:round/>
          <a:headEnd/>
          <a:tailEnd type="triangle" w="med" len="med"/>
        </a:ln>
      </xdr:spPr>
    </xdr:sp>
    <xdr:clientData/>
  </xdr:twoCellAnchor>
  <xdr:twoCellAnchor>
    <xdr:from>
      <xdr:col>20</xdr:col>
      <xdr:colOff>121920</xdr:colOff>
      <xdr:row>19</xdr:row>
      <xdr:rowOff>38100</xdr:rowOff>
    </xdr:from>
    <xdr:to>
      <xdr:col>20</xdr:col>
      <xdr:colOff>121920</xdr:colOff>
      <xdr:row>25</xdr:row>
      <xdr:rowOff>60960</xdr:rowOff>
    </xdr:to>
    <xdr:sp macro="" textlink="">
      <xdr:nvSpPr>
        <xdr:cNvPr id="41042" name="Line 82"/>
        <xdr:cNvSpPr>
          <a:spLocks noChangeShapeType="1"/>
        </xdr:cNvSpPr>
      </xdr:nvSpPr>
      <xdr:spPr bwMode="auto">
        <a:xfrm>
          <a:off x="5539740" y="2537460"/>
          <a:ext cx="0" cy="754380"/>
        </a:xfrm>
        <a:prstGeom prst="line">
          <a:avLst/>
        </a:prstGeom>
        <a:noFill/>
        <a:ln w="19050">
          <a:solidFill>
            <a:srgbClr val="0000FF"/>
          </a:solidFill>
          <a:round/>
          <a:headEnd/>
          <a:tailEnd type="triangle" w="med" len="med"/>
        </a:ln>
      </xdr:spPr>
    </xdr:sp>
    <xdr:clientData/>
  </xdr:twoCellAnchor>
  <xdr:twoCellAnchor>
    <xdr:from>
      <xdr:col>21</xdr:col>
      <xdr:colOff>121920</xdr:colOff>
      <xdr:row>23</xdr:row>
      <xdr:rowOff>22860</xdr:rowOff>
    </xdr:from>
    <xdr:to>
      <xdr:col>21</xdr:col>
      <xdr:colOff>121920</xdr:colOff>
      <xdr:row>25</xdr:row>
      <xdr:rowOff>60960</xdr:rowOff>
    </xdr:to>
    <xdr:sp macro="" textlink="">
      <xdr:nvSpPr>
        <xdr:cNvPr id="41043" name="Line 83"/>
        <xdr:cNvSpPr>
          <a:spLocks noChangeShapeType="1"/>
        </xdr:cNvSpPr>
      </xdr:nvSpPr>
      <xdr:spPr bwMode="auto">
        <a:xfrm>
          <a:off x="5791200" y="3009900"/>
          <a:ext cx="0" cy="281940"/>
        </a:xfrm>
        <a:prstGeom prst="line">
          <a:avLst/>
        </a:prstGeom>
        <a:noFill/>
        <a:ln w="25400">
          <a:solidFill>
            <a:srgbClr val="FF9900"/>
          </a:solidFill>
          <a:round/>
          <a:headEnd/>
          <a:tailEnd type="triangle" w="med" len="med"/>
        </a:ln>
      </xdr:spPr>
    </xdr:sp>
    <xdr:clientData/>
  </xdr:twoCellAnchor>
  <xdr:twoCellAnchor>
    <xdr:from>
      <xdr:col>22</xdr:col>
      <xdr:colOff>137160</xdr:colOff>
      <xdr:row>25</xdr:row>
      <xdr:rowOff>0</xdr:rowOff>
    </xdr:from>
    <xdr:to>
      <xdr:col>22</xdr:col>
      <xdr:colOff>137160</xdr:colOff>
      <xdr:row>25</xdr:row>
      <xdr:rowOff>60960</xdr:rowOff>
    </xdr:to>
    <xdr:sp macro="" textlink="">
      <xdr:nvSpPr>
        <xdr:cNvPr id="41044" name="Line 84"/>
        <xdr:cNvSpPr>
          <a:spLocks noChangeShapeType="1"/>
        </xdr:cNvSpPr>
      </xdr:nvSpPr>
      <xdr:spPr bwMode="auto">
        <a:xfrm>
          <a:off x="6057900" y="3230880"/>
          <a:ext cx="0" cy="60960"/>
        </a:xfrm>
        <a:prstGeom prst="line">
          <a:avLst/>
        </a:prstGeom>
        <a:noFill/>
        <a:ln w="19050">
          <a:solidFill>
            <a:srgbClr val="0000FF"/>
          </a:solidFill>
          <a:round/>
          <a:headEnd/>
          <a:tailEnd type="triangle" w="med" len="med"/>
        </a:ln>
      </xdr:spPr>
    </xdr:sp>
    <xdr:clientData/>
  </xdr:twoCellAnchor>
  <xdr:twoCellAnchor>
    <xdr:from>
      <xdr:col>23</xdr:col>
      <xdr:colOff>121920</xdr:colOff>
      <xdr:row>19</xdr:row>
      <xdr:rowOff>38100</xdr:rowOff>
    </xdr:from>
    <xdr:to>
      <xdr:col>23</xdr:col>
      <xdr:colOff>121920</xdr:colOff>
      <xdr:row>25</xdr:row>
      <xdr:rowOff>60960</xdr:rowOff>
    </xdr:to>
    <xdr:sp macro="" textlink="">
      <xdr:nvSpPr>
        <xdr:cNvPr id="41045" name="Line 85"/>
        <xdr:cNvSpPr>
          <a:spLocks noChangeShapeType="1"/>
        </xdr:cNvSpPr>
      </xdr:nvSpPr>
      <xdr:spPr bwMode="auto">
        <a:xfrm>
          <a:off x="6294120" y="2537460"/>
          <a:ext cx="0" cy="754380"/>
        </a:xfrm>
        <a:prstGeom prst="line">
          <a:avLst/>
        </a:prstGeom>
        <a:noFill/>
        <a:ln w="25400">
          <a:solidFill>
            <a:srgbClr val="FF9900"/>
          </a:solidFill>
          <a:round/>
          <a:headEnd/>
          <a:tailEnd type="triangle" w="med" len="med"/>
        </a:ln>
      </xdr:spPr>
    </xdr:sp>
    <xdr:clientData/>
  </xdr:twoCellAnchor>
  <xdr:twoCellAnchor>
    <xdr:from>
      <xdr:col>24</xdr:col>
      <xdr:colOff>121920</xdr:colOff>
      <xdr:row>17</xdr:row>
      <xdr:rowOff>30480</xdr:rowOff>
    </xdr:from>
    <xdr:to>
      <xdr:col>24</xdr:col>
      <xdr:colOff>121920</xdr:colOff>
      <xdr:row>25</xdr:row>
      <xdr:rowOff>60960</xdr:rowOff>
    </xdr:to>
    <xdr:sp macro="" textlink="">
      <xdr:nvSpPr>
        <xdr:cNvPr id="41046" name="Line 86"/>
        <xdr:cNvSpPr>
          <a:spLocks noChangeShapeType="1"/>
        </xdr:cNvSpPr>
      </xdr:nvSpPr>
      <xdr:spPr bwMode="auto">
        <a:xfrm>
          <a:off x="6545580" y="2286000"/>
          <a:ext cx="0" cy="1005840"/>
        </a:xfrm>
        <a:prstGeom prst="line">
          <a:avLst/>
        </a:prstGeom>
        <a:noFill/>
        <a:ln w="19050">
          <a:solidFill>
            <a:srgbClr val="0000FF"/>
          </a:solidFill>
          <a:round/>
          <a:headEnd/>
          <a:tailEnd type="triangle" w="med" len="med"/>
        </a:ln>
      </xdr:spPr>
    </xdr:sp>
    <xdr:clientData/>
  </xdr:twoCellAnchor>
  <xdr:twoCellAnchor>
    <xdr:from>
      <xdr:col>17</xdr:col>
      <xdr:colOff>220980</xdr:colOff>
      <xdr:row>3</xdr:row>
      <xdr:rowOff>22860</xdr:rowOff>
    </xdr:from>
    <xdr:to>
      <xdr:col>18</xdr:col>
      <xdr:colOff>190500</xdr:colOff>
      <xdr:row>4</xdr:row>
      <xdr:rowOff>68580</xdr:rowOff>
    </xdr:to>
    <xdr:sp macro="" textlink="">
      <xdr:nvSpPr>
        <xdr:cNvPr id="41047" name="Arc 87"/>
        <xdr:cNvSpPr>
          <a:spLocks noChangeAspect="1"/>
        </xdr:cNvSpPr>
      </xdr:nvSpPr>
      <xdr:spPr bwMode="auto">
        <a:xfrm rot="8871357">
          <a:off x="4884420" y="411480"/>
          <a:ext cx="220980" cy="167640"/>
        </a:xfrm>
        <a:custGeom>
          <a:avLst/>
          <a:gdLst>
            <a:gd name="T0" fmla="*/ 2147483647 w 21600"/>
            <a:gd name="T1" fmla="*/ 0 h 18692"/>
            <a:gd name="T2" fmla="*/ 2147483647 w 21600"/>
            <a:gd name="T3" fmla="*/ 2147483647 h 18692"/>
            <a:gd name="T4" fmla="*/ 0 w 21600"/>
            <a:gd name="T5" fmla="*/ 2147483647 h 18692"/>
            <a:gd name="T6" fmla="*/ 0 60000 65536"/>
            <a:gd name="T7" fmla="*/ 0 60000 65536"/>
            <a:gd name="T8" fmla="*/ 0 60000 65536"/>
            <a:gd name="T9" fmla="*/ 0 w 21600"/>
            <a:gd name="T10" fmla="*/ 0 h 18692"/>
            <a:gd name="T11" fmla="*/ 21600 w 21600"/>
            <a:gd name="T12" fmla="*/ 18692 h 18692"/>
          </a:gdLst>
          <a:ahLst/>
          <a:cxnLst>
            <a:cxn ang="T6">
              <a:pos x="T0" y="T1"/>
            </a:cxn>
            <a:cxn ang="T7">
              <a:pos x="T2" y="T3"/>
            </a:cxn>
            <a:cxn ang="T8">
              <a:pos x="T4" y="T5"/>
            </a:cxn>
          </a:cxnLst>
          <a:rect l="T9" t="T10" r="T11" b="T12"/>
          <a:pathLst>
            <a:path w="21600" h="18692" fill="none" extrusionOk="0">
              <a:moveTo>
                <a:pt x="10824" y="0"/>
              </a:moveTo>
              <a:cubicBezTo>
                <a:pt x="17493" y="3862"/>
                <a:pt x="21600" y="10985"/>
                <a:pt x="21600" y="18692"/>
              </a:cubicBezTo>
            </a:path>
            <a:path w="21600" h="18692" stroke="0" extrusionOk="0">
              <a:moveTo>
                <a:pt x="10824" y="0"/>
              </a:moveTo>
              <a:cubicBezTo>
                <a:pt x="17493" y="3862"/>
                <a:pt x="21600" y="10985"/>
                <a:pt x="21600" y="18692"/>
              </a:cubicBezTo>
              <a:lnTo>
                <a:pt x="0" y="18692"/>
              </a:lnTo>
              <a:lnTo>
                <a:pt x="10824" y="0"/>
              </a:lnTo>
              <a:close/>
            </a:path>
          </a:pathLst>
        </a:custGeom>
        <a:noFill/>
        <a:ln w="19050">
          <a:solidFill>
            <a:srgbClr val="FF0000"/>
          </a:solidFill>
          <a:prstDash val="sysDot"/>
          <a:round/>
          <a:headEnd/>
          <a:tailEnd type="none" w="sm" len="sm"/>
        </a:ln>
      </xdr:spPr>
    </xdr:sp>
    <xdr:clientData/>
  </xdr:twoCellAnchor>
  <xdr:twoCellAnchor>
    <xdr:from>
      <xdr:col>22</xdr:col>
      <xdr:colOff>83820</xdr:colOff>
      <xdr:row>4</xdr:row>
      <xdr:rowOff>60960</xdr:rowOff>
    </xdr:from>
    <xdr:to>
      <xdr:col>23</xdr:col>
      <xdr:colOff>45720</xdr:colOff>
      <xdr:row>4</xdr:row>
      <xdr:rowOff>213360</xdr:rowOff>
    </xdr:to>
    <xdr:sp macro="" textlink="">
      <xdr:nvSpPr>
        <xdr:cNvPr id="41048" name="Arc 88"/>
        <xdr:cNvSpPr>
          <a:spLocks noChangeAspect="1"/>
        </xdr:cNvSpPr>
      </xdr:nvSpPr>
      <xdr:spPr bwMode="auto">
        <a:xfrm rot="-1166402">
          <a:off x="6004560" y="571500"/>
          <a:ext cx="213360" cy="152400"/>
        </a:xfrm>
        <a:custGeom>
          <a:avLst/>
          <a:gdLst>
            <a:gd name="T0" fmla="*/ 2147483647 w 21600"/>
            <a:gd name="T1" fmla="*/ 0 h 18717"/>
            <a:gd name="T2" fmla="*/ 2147483647 w 21600"/>
            <a:gd name="T3" fmla="*/ 2147483647 h 18717"/>
            <a:gd name="T4" fmla="*/ 0 w 21600"/>
            <a:gd name="T5" fmla="*/ 2147483647 h 18717"/>
            <a:gd name="T6" fmla="*/ 0 60000 65536"/>
            <a:gd name="T7" fmla="*/ 0 60000 65536"/>
            <a:gd name="T8" fmla="*/ 0 60000 65536"/>
            <a:gd name="T9" fmla="*/ 0 w 21600"/>
            <a:gd name="T10" fmla="*/ 0 h 18717"/>
            <a:gd name="T11" fmla="*/ 21600 w 21600"/>
            <a:gd name="T12" fmla="*/ 18717 h 18717"/>
          </a:gdLst>
          <a:ahLst/>
          <a:cxnLst>
            <a:cxn ang="T6">
              <a:pos x="T0" y="T1"/>
            </a:cxn>
            <a:cxn ang="T7">
              <a:pos x="T2" y="T3"/>
            </a:cxn>
            <a:cxn ang="T8">
              <a:pos x="T4" y="T5"/>
            </a:cxn>
          </a:cxnLst>
          <a:rect l="T9" t="T10" r="T11" b="T12"/>
          <a:pathLst>
            <a:path w="21600" h="18717" fill="none" extrusionOk="0">
              <a:moveTo>
                <a:pt x="10781" y="-1"/>
              </a:moveTo>
              <a:cubicBezTo>
                <a:pt x="17474" y="3855"/>
                <a:pt x="21600" y="10992"/>
                <a:pt x="21600" y="18717"/>
              </a:cubicBezTo>
            </a:path>
            <a:path w="21600" h="18717" stroke="0" extrusionOk="0">
              <a:moveTo>
                <a:pt x="10781" y="-1"/>
              </a:moveTo>
              <a:cubicBezTo>
                <a:pt x="17474" y="3855"/>
                <a:pt x="21600" y="10992"/>
                <a:pt x="21600" y="18717"/>
              </a:cubicBezTo>
              <a:lnTo>
                <a:pt x="0" y="18717"/>
              </a:lnTo>
              <a:lnTo>
                <a:pt x="10781" y="-1"/>
              </a:lnTo>
              <a:close/>
            </a:path>
          </a:pathLst>
        </a:custGeom>
        <a:noFill/>
        <a:ln w="19050">
          <a:solidFill>
            <a:srgbClr val="FF0000"/>
          </a:solidFill>
          <a:prstDash val="sysDot"/>
          <a:round/>
          <a:headEnd/>
          <a:tailEnd type="none" w="sm" len="sm"/>
        </a:ln>
      </xdr:spPr>
    </xdr:sp>
    <xdr:clientData/>
  </xdr:twoCellAnchor>
  <xdr:twoCellAnchor>
    <xdr:from>
      <xdr:col>11</xdr:col>
      <xdr:colOff>255270</xdr:colOff>
      <xdr:row>4</xdr:row>
      <xdr:rowOff>7620</xdr:rowOff>
    </xdr:from>
    <xdr:to>
      <xdr:col>13</xdr:col>
      <xdr:colOff>15206</xdr:colOff>
      <xdr:row>5</xdr:row>
      <xdr:rowOff>224</xdr:rowOff>
    </xdr:to>
    <xdr:sp macro="" textlink="">
      <xdr:nvSpPr>
        <xdr:cNvPr id="36953" name="Text Box 89"/>
        <xdr:cNvSpPr txBox="1">
          <a:spLocks noChangeArrowheads="1"/>
        </xdr:cNvSpPr>
      </xdr:nvSpPr>
      <xdr:spPr bwMode="auto">
        <a:xfrm>
          <a:off x="3268980" y="525780"/>
          <a:ext cx="396240" cy="266700"/>
        </a:xfrm>
        <a:prstGeom prst="rect">
          <a:avLst/>
        </a:prstGeom>
        <a:solidFill>
          <a:srgbClr val="FFFFFF"/>
        </a:solidFill>
        <a:ln w="3175">
          <a:solidFill>
            <a:srgbClr val="0000FF"/>
          </a:solidFill>
          <a:miter lim="800000"/>
          <a:headEnd/>
          <a:tailEnd/>
        </a:ln>
      </xdr:spPr>
      <xdr:txBody>
        <a:bodyPr vertOverflow="clip" wrap="square" lIns="27432" tIns="22860" rIns="27432" bIns="22860" anchor="ctr" upright="1"/>
        <a:lstStyle/>
        <a:p>
          <a:pPr algn="ctr" rtl="0">
            <a:lnSpc>
              <a:spcPts val="800"/>
            </a:lnSpc>
            <a:defRPr sz="1000"/>
          </a:pPr>
          <a:r>
            <a:rPr lang="cs-CZ" sz="800" b="1" i="1" u="none" strike="noStrike" baseline="0">
              <a:solidFill>
                <a:srgbClr val="0000FF"/>
              </a:solidFill>
              <a:latin typeface="Arial Narrow"/>
            </a:rPr>
            <a:t>max.</a:t>
          </a:r>
        </a:p>
        <a:p>
          <a:pPr algn="ctr" rtl="0">
            <a:lnSpc>
              <a:spcPts val="800"/>
            </a:lnSpc>
            <a:defRPr sz="1000"/>
          </a:pPr>
          <a:r>
            <a:rPr lang="cs-CZ" sz="800" b="1" i="1" u="none" strike="noStrike" baseline="0">
              <a:solidFill>
                <a:srgbClr val="0000FF"/>
              </a:solidFill>
              <a:latin typeface="Arial Narrow"/>
            </a:rPr>
            <a:t>hloubka</a:t>
          </a:r>
        </a:p>
      </xdr:txBody>
    </xdr:sp>
    <xdr:clientData/>
  </xdr:twoCellAnchor>
  <xdr:twoCellAnchor>
    <xdr:from>
      <xdr:col>26</xdr:col>
      <xdr:colOff>0</xdr:colOff>
      <xdr:row>16</xdr:row>
      <xdr:rowOff>0</xdr:rowOff>
    </xdr:from>
    <xdr:to>
      <xdr:col>26</xdr:col>
      <xdr:colOff>0</xdr:colOff>
      <xdr:row>16</xdr:row>
      <xdr:rowOff>0</xdr:rowOff>
    </xdr:to>
    <xdr:sp macro="" textlink="">
      <xdr:nvSpPr>
        <xdr:cNvPr id="41050" name="Line 90"/>
        <xdr:cNvSpPr>
          <a:spLocks noChangeShapeType="1"/>
        </xdr:cNvSpPr>
      </xdr:nvSpPr>
      <xdr:spPr bwMode="auto">
        <a:xfrm>
          <a:off x="6835140" y="2133600"/>
          <a:ext cx="0" cy="0"/>
        </a:xfrm>
        <a:prstGeom prst="line">
          <a:avLst/>
        </a:prstGeom>
        <a:noFill/>
        <a:ln w="19050">
          <a:solidFill>
            <a:srgbClr val="0000FF"/>
          </a:solidFill>
          <a:round/>
          <a:headEnd/>
          <a:tailEnd type="triangle" w="med" len="med"/>
        </a:ln>
      </xdr:spPr>
    </xdr:sp>
    <xdr:clientData/>
  </xdr:twoCellAnchor>
  <xdr:twoCellAnchor>
    <xdr:from>
      <xdr:col>26</xdr:col>
      <xdr:colOff>0</xdr:colOff>
      <xdr:row>18</xdr:row>
      <xdr:rowOff>0</xdr:rowOff>
    </xdr:from>
    <xdr:to>
      <xdr:col>26</xdr:col>
      <xdr:colOff>0</xdr:colOff>
      <xdr:row>18</xdr:row>
      <xdr:rowOff>0</xdr:rowOff>
    </xdr:to>
    <xdr:sp macro="" textlink="">
      <xdr:nvSpPr>
        <xdr:cNvPr id="41051" name="Line 91"/>
        <xdr:cNvSpPr>
          <a:spLocks noChangeShapeType="1"/>
        </xdr:cNvSpPr>
      </xdr:nvSpPr>
      <xdr:spPr bwMode="auto">
        <a:xfrm>
          <a:off x="6835140" y="2377440"/>
          <a:ext cx="0" cy="0"/>
        </a:xfrm>
        <a:prstGeom prst="line">
          <a:avLst/>
        </a:prstGeom>
        <a:noFill/>
        <a:ln w="25400">
          <a:solidFill>
            <a:srgbClr val="FF9900"/>
          </a:solidFill>
          <a:round/>
          <a:headEnd/>
          <a:tailEnd type="triangle" w="med" len="med"/>
        </a:ln>
      </xdr:spPr>
    </xdr:sp>
    <xdr:clientData/>
  </xdr:twoCellAnchor>
  <xdr:twoCellAnchor>
    <xdr:from>
      <xdr:col>26</xdr:col>
      <xdr:colOff>0</xdr:colOff>
      <xdr:row>14</xdr:row>
      <xdr:rowOff>0</xdr:rowOff>
    </xdr:from>
    <xdr:to>
      <xdr:col>26</xdr:col>
      <xdr:colOff>0</xdr:colOff>
      <xdr:row>14</xdr:row>
      <xdr:rowOff>0</xdr:rowOff>
    </xdr:to>
    <xdr:sp macro="" textlink="">
      <xdr:nvSpPr>
        <xdr:cNvPr id="41052" name="Line 92"/>
        <xdr:cNvSpPr>
          <a:spLocks noChangeShapeType="1"/>
        </xdr:cNvSpPr>
      </xdr:nvSpPr>
      <xdr:spPr bwMode="auto">
        <a:xfrm>
          <a:off x="6835140" y="1889760"/>
          <a:ext cx="0" cy="0"/>
        </a:xfrm>
        <a:prstGeom prst="line">
          <a:avLst/>
        </a:prstGeom>
        <a:noFill/>
        <a:ln w="25400">
          <a:solidFill>
            <a:srgbClr val="FF9900"/>
          </a:solidFill>
          <a:round/>
          <a:headEnd/>
          <a:tailEnd type="triangle" w="med" len="med"/>
        </a:ln>
      </xdr:spPr>
    </xdr:sp>
    <xdr:clientData/>
  </xdr:twoCellAnchor>
  <xdr:twoCellAnchor>
    <xdr:from>
      <xdr:col>26</xdr:col>
      <xdr:colOff>0</xdr:colOff>
      <xdr:row>12</xdr:row>
      <xdr:rowOff>0</xdr:rowOff>
    </xdr:from>
    <xdr:to>
      <xdr:col>26</xdr:col>
      <xdr:colOff>0</xdr:colOff>
      <xdr:row>12</xdr:row>
      <xdr:rowOff>0</xdr:rowOff>
    </xdr:to>
    <xdr:sp macro="" textlink="">
      <xdr:nvSpPr>
        <xdr:cNvPr id="41053" name="Line 93"/>
        <xdr:cNvSpPr>
          <a:spLocks noChangeShapeType="1"/>
        </xdr:cNvSpPr>
      </xdr:nvSpPr>
      <xdr:spPr bwMode="auto">
        <a:xfrm>
          <a:off x="6835140" y="1645920"/>
          <a:ext cx="0" cy="0"/>
        </a:xfrm>
        <a:prstGeom prst="line">
          <a:avLst/>
        </a:prstGeom>
        <a:noFill/>
        <a:ln w="19050">
          <a:solidFill>
            <a:srgbClr val="0000FF"/>
          </a:solidFill>
          <a:round/>
          <a:headEnd/>
          <a:tailEnd type="triangle" w="med" len="med"/>
        </a:ln>
      </xdr:spPr>
    </xdr:sp>
    <xdr:clientData/>
  </xdr:twoCellAnchor>
  <xdr:twoCellAnchor>
    <xdr:from>
      <xdr:col>26</xdr:col>
      <xdr:colOff>0</xdr:colOff>
      <xdr:row>10</xdr:row>
      <xdr:rowOff>0</xdr:rowOff>
    </xdr:from>
    <xdr:to>
      <xdr:col>26</xdr:col>
      <xdr:colOff>0</xdr:colOff>
      <xdr:row>10</xdr:row>
      <xdr:rowOff>0</xdr:rowOff>
    </xdr:to>
    <xdr:sp macro="" textlink="">
      <xdr:nvSpPr>
        <xdr:cNvPr id="41054" name="Line 94"/>
        <xdr:cNvSpPr>
          <a:spLocks noChangeShapeType="1"/>
        </xdr:cNvSpPr>
      </xdr:nvSpPr>
      <xdr:spPr bwMode="auto">
        <a:xfrm>
          <a:off x="6835140" y="1402080"/>
          <a:ext cx="0" cy="0"/>
        </a:xfrm>
        <a:prstGeom prst="line">
          <a:avLst/>
        </a:prstGeom>
        <a:noFill/>
        <a:ln w="25400">
          <a:solidFill>
            <a:srgbClr val="FF9900"/>
          </a:solidFill>
          <a:round/>
          <a:headEnd/>
          <a:tailEnd type="triangle" w="med" len="med"/>
        </a:ln>
      </xdr:spPr>
    </xdr:sp>
    <xdr:clientData/>
  </xdr:twoCellAnchor>
  <xdr:twoCellAnchor>
    <xdr:from>
      <xdr:col>26</xdr:col>
      <xdr:colOff>0</xdr:colOff>
      <xdr:row>8</xdr:row>
      <xdr:rowOff>0</xdr:rowOff>
    </xdr:from>
    <xdr:to>
      <xdr:col>26</xdr:col>
      <xdr:colOff>0</xdr:colOff>
      <xdr:row>8</xdr:row>
      <xdr:rowOff>0</xdr:rowOff>
    </xdr:to>
    <xdr:sp macro="" textlink="">
      <xdr:nvSpPr>
        <xdr:cNvPr id="41055" name="Line 95"/>
        <xdr:cNvSpPr>
          <a:spLocks noChangeShapeType="1"/>
        </xdr:cNvSpPr>
      </xdr:nvSpPr>
      <xdr:spPr bwMode="auto">
        <a:xfrm>
          <a:off x="6835140" y="1158240"/>
          <a:ext cx="0" cy="0"/>
        </a:xfrm>
        <a:prstGeom prst="line">
          <a:avLst/>
        </a:prstGeom>
        <a:noFill/>
        <a:ln w="19050">
          <a:solidFill>
            <a:srgbClr val="0000FF"/>
          </a:solidFill>
          <a:round/>
          <a:headEnd/>
          <a:tailEnd type="triangle" w="med" len="med"/>
        </a:ln>
      </xdr:spPr>
    </xdr:sp>
    <xdr:clientData/>
  </xdr:twoCellAnchor>
  <xdr:twoCellAnchor>
    <xdr:from>
      <xdr:col>26</xdr:col>
      <xdr:colOff>0</xdr:colOff>
      <xdr:row>6</xdr:row>
      <xdr:rowOff>0</xdr:rowOff>
    </xdr:from>
    <xdr:to>
      <xdr:col>26</xdr:col>
      <xdr:colOff>0</xdr:colOff>
      <xdr:row>6</xdr:row>
      <xdr:rowOff>0</xdr:rowOff>
    </xdr:to>
    <xdr:sp macro="" textlink="">
      <xdr:nvSpPr>
        <xdr:cNvPr id="41056" name="Line 96"/>
        <xdr:cNvSpPr>
          <a:spLocks noChangeShapeType="1"/>
        </xdr:cNvSpPr>
      </xdr:nvSpPr>
      <xdr:spPr bwMode="auto">
        <a:xfrm>
          <a:off x="6835140" y="914400"/>
          <a:ext cx="0" cy="0"/>
        </a:xfrm>
        <a:prstGeom prst="line">
          <a:avLst/>
        </a:prstGeom>
        <a:noFill/>
        <a:ln w="25400">
          <a:solidFill>
            <a:srgbClr val="FF9900"/>
          </a:solidFill>
          <a:round/>
          <a:headEnd/>
          <a:tailEnd type="triangle" w="med" len="med"/>
        </a:ln>
      </xdr:spPr>
    </xdr:sp>
    <xdr:clientData/>
  </xdr:twoCellAnchor>
  <xdr:twoCellAnchor>
    <xdr:from>
      <xdr:col>26</xdr:col>
      <xdr:colOff>0</xdr:colOff>
      <xdr:row>31</xdr:row>
      <xdr:rowOff>0</xdr:rowOff>
    </xdr:from>
    <xdr:to>
      <xdr:col>26</xdr:col>
      <xdr:colOff>0</xdr:colOff>
      <xdr:row>31</xdr:row>
      <xdr:rowOff>0</xdr:rowOff>
    </xdr:to>
    <xdr:sp macro="" textlink="">
      <xdr:nvSpPr>
        <xdr:cNvPr id="41057" name="Line 97"/>
        <xdr:cNvSpPr>
          <a:spLocks noChangeShapeType="1"/>
        </xdr:cNvSpPr>
      </xdr:nvSpPr>
      <xdr:spPr bwMode="auto">
        <a:xfrm flipH="1">
          <a:off x="6835140" y="3901440"/>
          <a:ext cx="0" cy="0"/>
        </a:xfrm>
        <a:prstGeom prst="line">
          <a:avLst/>
        </a:prstGeom>
        <a:noFill/>
        <a:ln w="25400">
          <a:solidFill>
            <a:srgbClr val="FF9900"/>
          </a:solidFill>
          <a:round/>
          <a:headEnd/>
          <a:tailEnd type="triangle" w="med" len="med"/>
        </a:ln>
      </xdr:spPr>
    </xdr:sp>
    <xdr:clientData/>
  </xdr:twoCellAnchor>
  <xdr:twoCellAnchor>
    <xdr:from>
      <xdr:col>26</xdr:col>
      <xdr:colOff>0</xdr:colOff>
      <xdr:row>29</xdr:row>
      <xdr:rowOff>0</xdr:rowOff>
    </xdr:from>
    <xdr:to>
      <xdr:col>26</xdr:col>
      <xdr:colOff>0</xdr:colOff>
      <xdr:row>29</xdr:row>
      <xdr:rowOff>0</xdr:rowOff>
    </xdr:to>
    <xdr:sp macro="" textlink="">
      <xdr:nvSpPr>
        <xdr:cNvPr id="41058" name="Line 98"/>
        <xdr:cNvSpPr>
          <a:spLocks noChangeShapeType="1"/>
        </xdr:cNvSpPr>
      </xdr:nvSpPr>
      <xdr:spPr bwMode="auto">
        <a:xfrm flipH="1">
          <a:off x="6835140" y="3657600"/>
          <a:ext cx="0" cy="0"/>
        </a:xfrm>
        <a:prstGeom prst="line">
          <a:avLst/>
        </a:prstGeom>
        <a:noFill/>
        <a:ln w="19050">
          <a:solidFill>
            <a:srgbClr val="0000FF"/>
          </a:solidFill>
          <a:round/>
          <a:headEnd/>
          <a:tailEnd type="triangle" w="med" len="med"/>
        </a:ln>
      </xdr:spPr>
    </xdr:sp>
    <xdr:clientData/>
  </xdr:twoCellAnchor>
  <xdr:twoCellAnchor>
    <xdr:from>
      <xdr:col>13</xdr:col>
      <xdr:colOff>0</xdr:colOff>
      <xdr:row>16</xdr:row>
      <xdr:rowOff>0</xdr:rowOff>
    </xdr:from>
    <xdr:to>
      <xdr:col>13</xdr:col>
      <xdr:colOff>236220</xdr:colOff>
      <xdr:row>16</xdr:row>
      <xdr:rowOff>0</xdr:rowOff>
    </xdr:to>
    <xdr:sp macro="" textlink="">
      <xdr:nvSpPr>
        <xdr:cNvPr id="41059" name="Line 99"/>
        <xdr:cNvSpPr>
          <a:spLocks noChangeShapeType="1"/>
        </xdr:cNvSpPr>
      </xdr:nvSpPr>
      <xdr:spPr bwMode="auto">
        <a:xfrm>
          <a:off x="3657600" y="2133600"/>
          <a:ext cx="236220" cy="0"/>
        </a:xfrm>
        <a:prstGeom prst="line">
          <a:avLst/>
        </a:prstGeom>
        <a:noFill/>
        <a:ln w="19050">
          <a:solidFill>
            <a:srgbClr val="0000FF"/>
          </a:solidFill>
          <a:round/>
          <a:headEnd/>
          <a:tailEnd type="triangle" w="med" len="med"/>
        </a:ln>
      </xdr:spPr>
    </xdr:sp>
    <xdr:clientData/>
  </xdr:twoCellAnchor>
  <xdr:twoCellAnchor>
    <xdr:from>
      <xdr:col>13</xdr:col>
      <xdr:colOff>0</xdr:colOff>
      <xdr:row>18</xdr:row>
      <xdr:rowOff>0</xdr:rowOff>
    </xdr:from>
    <xdr:to>
      <xdr:col>14</xdr:col>
      <xdr:colOff>0</xdr:colOff>
      <xdr:row>18</xdr:row>
      <xdr:rowOff>0</xdr:rowOff>
    </xdr:to>
    <xdr:sp macro="" textlink="">
      <xdr:nvSpPr>
        <xdr:cNvPr id="41060" name="Line 100"/>
        <xdr:cNvSpPr>
          <a:spLocks noChangeShapeType="1"/>
        </xdr:cNvSpPr>
      </xdr:nvSpPr>
      <xdr:spPr bwMode="auto">
        <a:xfrm>
          <a:off x="3657600" y="2377440"/>
          <a:ext cx="251460" cy="0"/>
        </a:xfrm>
        <a:prstGeom prst="line">
          <a:avLst/>
        </a:prstGeom>
        <a:noFill/>
        <a:ln w="25400">
          <a:solidFill>
            <a:srgbClr val="FF9900"/>
          </a:solidFill>
          <a:round/>
          <a:headEnd/>
          <a:tailEnd type="triangle" w="med" len="med"/>
        </a:ln>
      </xdr:spPr>
    </xdr:sp>
    <xdr:clientData/>
  </xdr:twoCellAnchor>
  <xdr:twoCellAnchor>
    <xdr:from>
      <xdr:col>13</xdr:col>
      <xdr:colOff>0</xdr:colOff>
      <xdr:row>14</xdr:row>
      <xdr:rowOff>0</xdr:rowOff>
    </xdr:from>
    <xdr:to>
      <xdr:col>14</xdr:col>
      <xdr:colOff>0</xdr:colOff>
      <xdr:row>14</xdr:row>
      <xdr:rowOff>0</xdr:rowOff>
    </xdr:to>
    <xdr:sp macro="" textlink="">
      <xdr:nvSpPr>
        <xdr:cNvPr id="41061" name="Line 101"/>
        <xdr:cNvSpPr>
          <a:spLocks noChangeShapeType="1"/>
        </xdr:cNvSpPr>
      </xdr:nvSpPr>
      <xdr:spPr bwMode="auto">
        <a:xfrm>
          <a:off x="3657600" y="1889760"/>
          <a:ext cx="251460" cy="0"/>
        </a:xfrm>
        <a:prstGeom prst="line">
          <a:avLst/>
        </a:prstGeom>
        <a:noFill/>
        <a:ln w="25400">
          <a:solidFill>
            <a:srgbClr val="FF9900"/>
          </a:solidFill>
          <a:round/>
          <a:headEnd/>
          <a:tailEnd type="triangle" w="med" len="med"/>
        </a:ln>
      </xdr:spPr>
    </xdr:sp>
    <xdr:clientData/>
  </xdr:twoCellAnchor>
  <xdr:twoCellAnchor>
    <xdr:from>
      <xdr:col>13</xdr:col>
      <xdr:colOff>0</xdr:colOff>
      <xdr:row>12</xdr:row>
      <xdr:rowOff>0</xdr:rowOff>
    </xdr:from>
    <xdr:to>
      <xdr:col>14</xdr:col>
      <xdr:colOff>0</xdr:colOff>
      <xdr:row>12</xdr:row>
      <xdr:rowOff>0</xdr:rowOff>
    </xdr:to>
    <xdr:sp macro="" textlink="">
      <xdr:nvSpPr>
        <xdr:cNvPr id="41062" name="Line 102"/>
        <xdr:cNvSpPr>
          <a:spLocks noChangeShapeType="1"/>
        </xdr:cNvSpPr>
      </xdr:nvSpPr>
      <xdr:spPr bwMode="auto">
        <a:xfrm>
          <a:off x="3657600" y="1645920"/>
          <a:ext cx="251460" cy="0"/>
        </a:xfrm>
        <a:prstGeom prst="line">
          <a:avLst/>
        </a:prstGeom>
        <a:noFill/>
        <a:ln w="19050">
          <a:solidFill>
            <a:srgbClr val="0000FF"/>
          </a:solidFill>
          <a:round/>
          <a:headEnd/>
          <a:tailEnd type="triangle" w="med" len="med"/>
        </a:ln>
      </xdr:spPr>
    </xdr:sp>
    <xdr:clientData/>
  </xdr:twoCellAnchor>
  <xdr:twoCellAnchor>
    <xdr:from>
      <xdr:col>13</xdr:col>
      <xdr:colOff>0</xdr:colOff>
      <xdr:row>10</xdr:row>
      <xdr:rowOff>0</xdr:rowOff>
    </xdr:from>
    <xdr:to>
      <xdr:col>14</xdr:col>
      <xdr:colOff>0</xdr:colOff>
      <xdr:row>10</xdr:row>
      <xdr:rowOff>0</xdr:rowOff>
    </xdr:to>
    <xdr:sp macro="" textlink="">
      <xdr:nvSpPr>
        <xdr:cNvPr id="41063" name="Line 103"/>
        <xdr:cNvSpPr>
          <a:spLocks noChangeShapeType="1"/>
        </xdr:cNvSpPr>
      </xdr:nvSpPr>
      <xdr:spPr bwMode="auto">
        <a:xfrm>
          <a:off x="3657600" y="1402080"/>
          <a:ext cx="251460" cy="0"/>
        </a:xfrm>
        <a:prstGeom prst="line">
          <a:avLst/>
        </a:prstGeom>
        <a:noFill/>
        <a:ln w="25400">
          <a:solidFill>
            <a:srgbClr val="FF9900"/>
          </a:solidFill>
          <a:round/>
          <a:headEnd/>
          <a:tailEnd type="triangle" w="med" len="med"/>
        </a:ln>
      </xdr:spPr>
    </xdr:sp>
    <xdr:clientData/>
  </xdr:twoCellAnchor>
  <xdr:twoCellAnchor>
    <xdr:from>
      <xdr:col>13</xdr:col>
      <xdr:colOff>0</xdr:colOff>
      <xdr:row>8</xdr:row>
      <xdr:rowOff>0</xdr:rowOff>
    </xdr:from>
    <xdr:to>
      <xdr:col>14</xdr:col>
      <xdr:colOff>0</xdr:colOff>
      <xdr:row>8</xdr:row>
      <xdr:rowOff>0</xdr:rowOff>
    </xdr:to>
    <xdr:sp macro="" textlink="">
      <xdr:nvSpPr>
        <xdr:cNvPr id="41064" name="Line 104"/>
        <xdr:cNvSpPr>
          <a:spLocks noChangeShapeType="1"/>
        </xdr:cNvSpPr>
      </xdr:nvSpPr>
      <xdr:spPr bwMode="auto">
        <a:xfrm>
          <a:off x="3657600" y="1158240"/>
          <a:ext cx="251460" cy="0"/>
        </a:xfrm>
        <a:prstGeom prst="line">
          <a:avLst/>
        </a:prstGeom>
        <a:noFill/>
        <a:ln w="19050">
          <a:solidFill>
            <a:srgbClr val="0000FF"/>
          </a:solidFill>
          <a:round/>
          <a:headEnd/>
          <a:tailEnd type="triangle" w="med" len="med"/>
        </a:ln>
      </xdr:spPr>
    </xdr:sp>
    <xdr:clientData/>
  </xdr:twoCellAnchor>
  <xdr:twoCellAnchor>
    <xdr:from>
      <xdr:col>13</xdr:col>
      <xdr:colOff>0</xdr:colOff>
      <xdr:row>6</xdr:row>
      <xdr:rowOff>0</xdr:rowOff>
    </xdr:from>
    <xdr:to>
      <xdr:col>13</xdr:col>
      <xdr:colOff>83820</xdr:colOff>
      <xdr:row>6</xdr:row>
      <xdr:rowOff>0</xdr:rowOff>
    </xdr:to>
    <xdr:sp macro="" textlink="">
      <xdr:nvSpPr>
        <xdr:cNvPr id="41065" name="Line 105"/>
        <xdr:cNvSpPr>
          <a:spLocks noChangeShapeType="1"/>
        </xdr:cNvSpPr>
      </xdr:nvSpPr>
      <xdr:spPr bwMode="auto">
        <a:xfrm>
          <a:off x="3657600" y="914400"/>
          <a:ext cx="83820" cy="0"/>
        </a:xfrm>
        <a:prstGeom prst="line">
          <a:avLst/>
        </a:prstGeom>
        <a:noFill/>
        <a:ln w="25400">
          <a:solidFill>
            <a:srgbClr val="FF9900"/>
          </a:solidFill>
          <a:round/>
          <a:headEnd/>
          <a:tailEnd type="triangle" w="med" len="med"/>
        </a:ln>
      </xdr:spPr>
    </xdr:sp>
    <xdr:clientData/>
  </xdr:twoCellAnchor>
  <xdr:twoCellAnchor>
    <xdr:from>
      <xdr:col>13</xdr:col>
      <xdr:colOff>0</xdr:colOff>
      <xdr:row>20</xdr:row>
      <xdr:rowOff>0</xdr:rowOff>
    </xdr:from>
    <xdr:to>
      <xdr:col>14</xdr:col>
      <xdr:colOff>236220</xdr:colOff>
      <xdr:row>20</xdr:row>
      <xdr:rowOff>0</xdr:rowOff>
    </xdr:to>
    <xdr:sp macro="" textlink="">
      <xdr:nvSpPr>
        <xdr:cNvPr id="41066" name="Line 106"/>
        <xdr:cNvSpPr>
          <a:spLocks noChangeShapeType="1"/>
        </xdr:cNvSpPr>
      </xdr:nvSpPr>
      <xdr:spPr bwMode="auto">
        <a:xfrm>
          <a:off x="3657600" y="2621280"/>
          <a:ext cx="487680" cy="0"/>
        </a:xfrm>
        <a:prstGeom prst="line">
          <a:avLst/>
        </a:prstGeom>
        <a:noFill/>
        <a:ln w="19050">
          <a:solidFill>
            <a:srgbClr val="0000FF"/>
          </a:solidFill>
          <a:round/>
          <a:headEnd/>
          <a:tailEnd type="triangle" w="med" len="med"/>
        </a:ln>
      </xdr:spPr>
    </xdr:sp>
    <xdr:clientData/>
  </xdr:twoCellAnchor>
  <xdr:twoCellAnchor>
    <xdr:from>
      <xdr:col>13</xdr:col>
      <xdr:colOff>0</xdr:colOff>
      <xdr:row>22</xdr:row>
      <xdr:rowOff>0</xdr:rowOff>
    </xdr:from>
    <xdr:to>
      <xdr:col>14</xdr:col>
      <xdr:colOff>236220</xdr:colOff>
      <xdr:row>22</xdr:row>
      <xdr:rowOff>0</xdr:rowOff>
    </xdr:to>
    <xdr:sp macro="" textlink="">
      <xdr:nvSpPr>
        <xdr:cNvPr id="41067" name="Line 107"/>
        <xdr:cNvSpPr>
          <a:spLocks noChangeShapeType="1"/>
        </xdr:cNvSpPr>
      </xdr:nvSpPr>
      <xdr:spPr bwMode="auto">
        <a:xfrm>
          <a:off x="3657600" y="2865120"/>
          <a:ext cx="487680" cy="0"/>
        </a:xfrm>
        <a:prstGeom prst="line">
          <a:avLst/>
        </a:prstGeom>
        <a:noFill/>
        <a:ln w="25400">
          <a:solidFill>
            <a:srgbClr val="FF9900"/>
          </a:solidFill>
          <a:round/>
          <a:headEnd/>
          <a:tailEnd type="triangle" w="med" len="med"/>
        </a:ln>
      </xdr:spPr>
    </xdr:sp>
    <xdr:clientData/>
  </xdr:twoCellAnchor>
  <xdr:twoCellAnchor>
    <xdr:from>
      <xdr:col>13</xdr:col>
      <xdr:colOff>0</xdr:colOff>
      <xdr:row>23</xdr:row>
      <xdr:rowOff>114300</xdr:rowOff>
    </xdr:from>
    <xdr:to>
      <xdr:col>14</xdr:col>
      <xdr:colOff>236220</xdr:colOff>
      <xdr:row>23</xdr:row>
      <xdr:rowOff>114300</xdr:rowOff>
    </xdr:to>
    <xdr:sp macro="" textlink="">
      <xdr:nvSpPr>
        <xdr:cNvPr id="41068" name="Line 108"/>
        <xdr:cNvSpPr>
          <a:spLocks noChangeShapeType="1"/>
        </xdr:cNvSpPr>
      </xdr:nvSpPr>
      <xdr:spPr bwMode="auto">
        <a:xfrm>
          <a:off x="3657600" y="3101340"/>
          <a:ext cx="487680" cy="0"/>
        </a:xfrm>
        <a:prstGeom prst="line">
          <a:avLst/>
        </a:prstGeom>
        <a:noFill/>
        <a:ln w="19050">
          <a:solidFill>
            <a:srgbClr val="0000FF"/>
          </a:solidFill>
          <a:round/>
          <a:headEnd/>
          <a:tailEnd type="triangle" w="med" len="med"/>
        </a:ln>
      </xdr:spPr>
    </xdr:sp>
    <xdr:clientData/>
  </xdr:twoCellAnchor>
  <xdr:twoCellAnchor>
    <xdr:from>
      <xdr:col>13</xdr:col>
      <xdr:colOff>121920</xdr:colOff>
      <xdr:row>24</xdr:row>
      <xdr:rowOff>106680</xdr:rowOff>
    </xdr:from>
    <xdr:to>
      <xdr:col>13</xdr:col>
      <xdr:colOff>121920</xdr:colOff>
      <xdr:row>25</xdr:row>
      <xdr:rowOff>45720</xdr:rowOff>
    </xdr:to>
    <xdr:sp macro="" textlink="">
      <xdr:nvSpPr>
        <xdr:cNvPr id="41069" name="Line 109"/>
        <xdr:cNvSpPr>
          <a:spLocks noChangeShapeType="1"/>
        </xdr:cNvSpPr>
      </xdr:nvSpPr>
      <xdr:spPr bwMode="auto">
        <a:xfrm>
          <a:off x="3779520" y="3215640"/>
          <a:ext cx="0" cy="60960"/>
        </a:xfrm>
        <a:prstGeom prst="line">
          <a:avLst/>
        </a:prstGeom>
        <a:noFill/>
        <a:ln w="25400">
          <a:solidFill>
            <a:srgbClr val="FF9900"/>
          </a:solidFill>
          <a:round/>
          <a:headEnd/>
          <a:tailEnd type="triangle" w="med" len="med"/>
        </a:ln>
      </xdr:spPr>
    </xdr:sp>
    <xdr:clientData/>
  </xdr:twoCellAnchor>
  <xdr:twoCellAnchor>
    <xdr:from>
      <xdr:col>12</xdr:col>
      <xdr:colOff>257175</xdr:colOff>
      <xdr:row>51</xdr:row>
      <xdr:rowOff>45720</xdr:rowOff>
    </xdr:from>
    <xdr:to>
      <xdr:col>23</xdr:col>
      <xdr:colOff>142887</xdr:colOff>
      <xdr:row>52</xdr:row>
      <xdr:rowOff>137453</xdr:rowOff>
    </xdr:to>
    <xdr:sp macro="" textlink="">
      <xdr:nvSpPr>
        <xdr:cNvPr id="36974" name="AutoShape 110"/>
        <xdr:cNvSpPr>
          <a:spLocks noChangeArrowheads="1"/>
        </xdr:cNvSpPr>
      </xdr:nvSpPr>
      <xdr:spPr bwMode="auto">
        <a:xfrm rot="10800000">
          <a:off x="3558540" y="6393180"/>
          <a:ext cx="2773680" cy="205740"/>
        </a:xfrm>
        <a:prstGeom prst="homePlate">
          <a:avLst>
            <a:gd name="adj" fmla="val 45999"/>
          </a:avLst>
        </a:prstGeom>
        <a:solidFill>
          <a:srgbClr val="FFFFFF"/>
        </a:solidFill>
        <a:ln w="9525">
          <a:solidFill>
            <a:srgbClr val="000000"/>
          </a:solidFill>
          <a:miter lim="800000"/>
          <a:headEnd/>
          <a:tailEnd/>
        </a:ln>
      </xdr:spPr>
      <xdr:txBody>
        <a:bodyPr vertOverflow="clip" wrap="square" lIns="54000" tIns="0" rIns="54000" bIns="0" anchor="ctr" upright="1"/>
        <a:lstStyle/>
        <a:p>
          <a:pPr algn="ctr" rtl="0">
            <a:defRPr sz="1000"/>
          </a:pPr>
          <a:r>
            <a:rPr lang="cs-CZ" sz="900" b="0" i="0" u="none" strike="noStrike" baseline="0">
              <a:solidFill>
                <a:srgbClr val="000000"/>
              </a:solidFill>
              <a:latin typeface="Arial"/>
              <a:cs typeface="Arial"/>
            </a:rPr>
            <a:t>zaokrouhluje se vždy na nejbližší větší hloubku</a:t>
          </a:r>
        </a:p>
      </xdr:txBody>
    </xdr:sp>
    <xdr:clientData/>
  </xdr:twoCellAnchor>
  <xdr:twoCellAnchor>
    <xdr:from>
      <xdr:col>5</xdr:col>
      <xdr:colOff>112395</xdr:colOff>
      <xdr:row>4</xdr:row>
      <xdr:rowOff>114300</xdr:rowOff>
    </xdr:from>
    <xdr:to>
      <xdr:col>10</xdr:col>
      <xdr:colOff>99099</xdr:colOff>
      <xdr:row>7</xdr:row>
      <xdr:rowOff>68580</xdr:rowOff>
    </xdr:to>
    <xdr:sp macro="" textlink="">
      <xdr:nvSpPr>
        <xdr:cNvPr id="36975" name="AutoShape 111"/>
        <xdr:cNvSpPr>
          <a:spLocks noChangeArrowheads="1"/>
        </xdr:cNvSpPr>
      </xdr:nvSpPr>
      <xdr:spPr bwMode="auto">
        <a:xfrm>
          <a:off x="1333500" y="624840"/>
          <a:ext cx="1470660" cy="480060"/>
        </a:xfrm>
        <a:prstGeom prst="homePlate">
          <a:avLst>
            <a:gd name="adj" fmla="val 61596"/>
          </a:avLst>
        </a:prstGeom>
        <a:solidFill>
          <a:srgbClr val="FFFFFF"/>
        </a:solidFill>
        <a:ln w="9525">
          <a:solidFill>
            <a:srgbClr val="000000"/>
          </a:solidFill>
          <a:miter lim="800000"/>
          <a:headEnd/>
          <a:tailEnd/>
        </a:ln>
      </xdr:spPr>
      <xdr:txBody>
        <a:bodyPr vertOverflow="clip" wrap="square" lIns="90000" tIns="0" rIns="90000" bIns="0" anchor="ctr" upright="1"/>
        <a:lstStyle/>
        <a:p>
          <a:pPr algn="l" rtl="0">
            <a:defRPr sz="1000"/>
          </a:pPr>
          <a:r>
            <a:rPr lang="cs-CZ" sz="900" b="0" i="0" u="none" strike="noStrike" baseline="0">
              <a:solidFill>
                <a:srgbClr val="000000"/>
              </a:solidFill>
              <a:latin typeface="Arial"/>
              <a:cs typeface="Arial"/>
            </a:rPr>
            <a:t>zaokrouhluje se vždy</a:t>
          </a:r>
        </a:p>
        <a:p>
          <a:pPr algn="l" rtl="0">
            <a:defRPr sz="1000"/>
          </a:pPr>
          <a:r>
            <a:rPr lang="cs-CZ" sz="900" b="0" i="0" u="none" strike="noStrike" baseline="0">
              <a:solidFill>
                <a:srgbClr val="000000"/>
              </a:solidFill>
              <a:latin typeface="Arial"/>
              <a:cs typeface="Arial"/>
            </a:rPr>
            <a:t>na nejbližší větší hloubku</a:t>
          </a:r>
        </a:p>
        <a:p>
          <a:pPr algn="l" rtl="0">
            <a:defRPr sz="1000"/>
          </a:pPr>
          <a:r>
            <a:rPr lang="cs-CZ" sz="900" b="0" i="0" u="none" strike="noStrike" baseline="0">
              <a:solidFill>
                <a:srgbClr val="000000"/>
              </a:solidFill>
              <a:latin typeface="Arial"/>
              <a:cs typeface="Arial"/>
            </a:rPr>
            <a:t>a nejbližší delší dobu</a:t>
          </a:r>
        </a:p>
      </xdr:txBody>
    </xdr:sp>
    <xdr:clientData/>
  </xdr:twoCellAnchor>
  <xdr:twoCellAnchor>
    <xdr:from>
      <xdr:col>16</xdr:col>
      <xdr:colOff>0</xdr:colOff>
      <xdr:row>23</xdr:row>
      <xdr:rowOff>7620</xdr:rowOff>
    </xdr:from>
    <xdr:to>
      <xdr:col>16</xdr:col>
      <xdr:colOff>236220</xdr:colOff>
      <xdr:row>25</xdr:row>
      <xdr:rowOff>0</xdr:rowOff>
    </xdr:to>
    <xdr:sp macro="" textlink="">
      <xdr:nvSpPr>
        <xdr:cNvPr id="41072" name="Oval 112"/>
        <xdr:cNvSpPr>
          <a:spLocks noChangeArrowheads="1"/>
        </xdr:cNvSpPr>
      </xdr:nvSpPr>
      <xdr:spPr bwMode="auto">
        <a:xfrm>
          <a:off x="4411980" y="2994660"/>
          <a:ext cx="236220" cy="236220"/>
        </a:xfrm>
        <a:prstGeom prst="ellipse">
          <a:avLst/>
        </a:prstGeom>
        <a:noFill/>
        <a:ln w="12700">
          <a:solidFill>
            <a:srgbClr val="000000"/>
          </a:solidFill>
          <a:round/>
          <a:headEnd/>
          <a:tailEnd/>
        </a:ln>
      </xdr:spPr>
    </xdr:sp>
    <xdr:clientData/>
  </xdr:twoCellAnchor>
  <xdr:twoCellAnchor>
    <xdr:from>
      <xdr:col>16</xdr:col>
      <xdr:colOff>121920</xdr:colOff>
      <xdr:row>24</xdr:row>
      <xdr:rowOff>114300</xdr:rowOff>
    </xdr:from>
    <xdr:to>
      <xdr:col>16</xdr:col>
      <xdr:colOff>121920</xdr:colOff>
      <xdr:row>25</xdr:row>
      <xdr:rowOff>60960</xdr:rowOff>
    </xdr:to>
    <xdr:sp macro="" textlink="">
      <xdr:nvSpPr>
        <xdr:cNvPr id="41073" name="Line 113"/>
        <xdr:cNvSpPr>
          <a:spLocks noChangeShapeType="1"/>
        </xdr:cNvSpPr>
      </xdr:nvSpPr>
      <xdr:spPr bwMode="auto">
        <a:xfrm>
          <a:off x="4533900" y="3223260"/>
          <a:ext cx="0" cy="68580"/>
        </a:xfrm>
        <a:prstGeom prst="line">
          <a:avLst/>
        </a:prstGeom>
        <a:noFill/>
        <a:ln w="19050">
          <a:solidFill>
            <a:srgbClr val="0000FF"/>
          </a:solidFill>
          <a:round/>
          <a:headEnd/>
          <a:tailEnd type="triangle" w="med" len="med"/>
        </a:ln>
      </xdr:spPr>
    </xdr:sp>
    <xdr:clientData/>
  </xdr:twoCellAnchor>
  <xdr:twoCellAnchor>
    <xdr:from>
      <xdr:col>16</xdr:col>
      <xdr:colOff>121920</xdr:colOff>
      <xdr:row>26</xdr:row>
      <xdr:rowOff>76200</xdr:rowOff>
    </xdr:from>
    <xdr:to>
      <xdr:col>16</xdr:col>
      <xdr:colOff>121920</xdr:colOff>
      <xdr:row>28</xdr:row>
      <xdr:rowOff>7620</xdr:rowOff>
    </xdr:to>
    <xdr:sp macro="" textlink="">
      <xdr:nvSpPr>
        <xdr:cNvPr id="41074" name="Line 114"/>
        <xdr:cNvSpPr>
          <a:spLocks noChangeShapeType="1"/>
        </xdr:cNvSpPr>
      </xdr:nvSpPr>
      <xdr:spPr bwMode="auto">
        <a:xfrm>
          <a:off x="4533900" y="3429000"/>
          <a:ext cx="0" cy="114300"/>
        </a:xfrm>
        <a:prstGeom prst="line">
          <a:avLst/>
        </a:prstGeom>
        <a:noFill/>
        <a:ln w="19050">
          <a:solidFill>
            <a:srgbClr val="0000FF"/>
          </a:solidFill>
          <a:round/>
          <a:headEnd/>
          <a:tailEnd type="triangle" w="med" len="med"/>
        </a:ln>
      </xdr:spPr>
    </xdr:sp>
    <xdr:clientData/>
  </xdr:twoCellAnchor>
  <xdr:twoCellAnchor>
    <xdr:from>
      <xdr:col>1</xdr:col>
      <xdr:colOff>15240</xdr:colOff>
      <xdr:row>58</xdr:row>
      <xdr:rowOff>91440</xdr:rowOff>
    </xdr:from>
    <xdr:to>
      <xdr:col>25</xdr:col>
      <xdr:colOff>137160</xdr:colOff>
      <xdr:row>89</xdr:row>
      <xdr:rowOff>106680</xdr:rowOff>
    </xdr:to>
    <xdr:sp macro="" textlink="">
      <xdr:nvSpPr>
        <xdr:cNvPr id="36979" name="text 50"/>
        <xdr:cNvSpPr txBox="1">
          <a:spLocks noChangeArrowheads="1"/>
        </xdr:cNvSpPr>
      </xdr:nvSpPr>
      <xdr:spPr bwMode="auto">
        <a:xfrm>
          <a:off x="190500" y="7414260"/>
          <a:ext cx="6637020" cy="3794760"/>
        </a:xfrm>
        <a:prstGeom prst="rect">
          <a:avLst/>
        </a:prstGeom>
        <a:solidFill>
          <a:srgbClr val="FFFFFF"/>
        </a:solidFill>
        <a:ln w="24765">
          <a:solidFill>
            <a:srgbClr val="0000FF"/>
          </a:solidFill>
          <a:miter lim="800000"/>
          <a:headEnd/>
          <a:tailEnd/>
        </a:ln>
      </xdr:spPr>
      <xdr:txBody>
        <a:bodyPr vertOverflow="clip" wrap="square" lIns="72000" tIns="36000" rIns="72000" bIns="36000" anchor="t" upright="1"/>
        <a:lstStyle/>
        <a:p>
          <a:pPr algn="l" rtl="0">
            <a:defRPr sz="1000"/>
          </a:pPr>
          <a:r>
            <a:rPr lang="cs-CZ" sz="1000" b="1" i="0" u="none" strike="noStrike" baseline="0">
              <a:solidFill>
                <a:srgbClr val="000000"/>
              </a:solidFill>
              <a:latin typeface="Arial CE"/>
              <a:cs typeface="Arial CE"/>
            </a:rPr>
            <a:t>Mimořádné situace</a:t>
          </a:r>
        </a:p>
        <a:p>
          <a:pPr algn="l" rtl="0">
            <a:defRPr sz="1000"/>
          </a:pPr>
          <a:r>
            <a:rPr lang="cs-CZ" sz="1000" b="0" i="0" u="sng" strike="noStrike" baseline="0">
              <a:solidFill>
                <a:srgbClr val="000000"/>
              </a:solidFill>
              <a:latin typeface="Arial CE"/>
              <a:cs typeface="Arial CE"/>
            </a:rPr>
            <a:t>Zdržení</a:t>
          </a:r>
          <a:r>
            <a:rPr lang="cs-CZ" sz="1000" b="0" i="0" u="none" strike="noStrike" baseline="0">
              <a:solidFill>
                <a:srgbClr val="000000"/>
              </a:solidFill>
              <a:latin typeface="Arial CE"/>
              <a:cs typeface="Arial CE"/>
            </a:rPr>
            <a:t> při výstupu: tato doba se přičte k době ponoru (čas na dně) a najde se nový dekompresní postup</a:t>
          </a:r>
        </a:p>
        <a:p>
          <a:pPr algn="l" rtl="0">
            <a:defRPr sz="1000"/>
          </a:pPr>
          <a:r>
            <a:rPr lang="cs-CZ" sz="1000" b="0" i="0" u="sng" strike="noStrike" baseline="0">
              <a:solidFill>
                <a:srgbClr val="000000"/>
              </a:solidFill>
              <a:latin typeface="Arial CE"/>
              <a:cs typeface="Arial CE"/>
            </a:rPr>
            <a:t>Neuskutečněná</a:t>
          </a:r>
          <a:r>
            <a:rPr lang="cs-CZ" sz="1000" b="0" i="0" u="none" strike="noStrike" baseline="0">
              <a:solidFill>
                <a:srgbClr val="000000"/>
              </a:solidFill>
              <a:latin typeface="Arial CE"/>
              <a:cs typeface="Arial CE"/>
            </a:rPr>
            <a:t> dekomprese nebo rychlý výstup: </a:t>
          </a:r>
        </a:p>
        <a:p>
          <a:pPr algn="l" rtl="0">
            <a:defRPr sz="1000"/>
          </a:pPr>
          <a:r>
            <a:rPr lang="cs-CZ" sz="1000" b="0" i="0" u="none" strike="noStrike" baseline="0">
              <a:solidFill>
                <a:srgbClr val="000000"/>
              </a:solidFill>
              <a:latin typeface="Arial CE"/>
              <a:cs typeface="Arial CE"/>
            </a:rPr>
            <a:t>Je-li potápěč bez příznaků dekompresní choroby a je schopen se do 5 min vrátit na dekompresní zastávku, sdělí to na hladině a zůstane na dekompresní zastávce</a:t>
          </a:r>
          <a:r>
            <a:rPr lang="cs-CZ" sz="1000" b="0" i="0" u="sng" strike="noStrike" baseline="0">
              <a:solidFill>
                <a:srgbClr val="000000"/>
              </a:solidFill>
              <a:latin typeface="Arial CE"/>
              <a:cs typeface="Arial CE"/>
            </a:rPr>
            <a:t> 1,5 násobek původní doby. </a:t>
          </a:r>
          <a:endParaRPr lang="cs-CZ" sz="1000" b="0" i="0" u="none" strike="noStrike" baseline="0">
            <a:solidFill>
              <a:srgbClr val="000000"/>
            </a:solidFill>
            <a:latin typeface="Arial CE"/>
            <a:cs typeface="Arial CE"/>
          </a:endParaRPr>
        </a:p>
        <a:p>
          <a:pPr algn="l" rtl="0">
            <a:defRPr sz="1000"/>
          </a:pPr>
          <a:r>
            <a:rPr lang="cs-CZ" sz="1000" b="0" i="0" u="none" strike="noStrike" baseline="0">
              <a:solidFill>
                <a:srgbClr val="000000"/>
              </a:solidFill>
              <a:latin typeface="Arial CE"/>
              <a:cs typeface="Arial CE"/>
            </a:rPr>
            <a:t>Není-li schopen se do 5 min vrátit s dýchacím přístrojem na dekompresní zastávku musí dýchat na povrchu dle možnosti minimálně 60 min čistý kyslík. Pakliže se během této doby a po ní neobjeví příznaky dekompresní choroby, musí být pod dohledem a nepotápět se mninimálně 12 hodin. Pakliže se během této doby a po ní objeví příznaky dekompresní choroby, musí být s kyslíkem transportován k nejbližšímu zdravotnickém zařízení.</a:t>
          </a:r>
        </a:p>
        <a:p>
          <a:pPr algn="l" rtl="0">
            <a:defRPr sz="1000"/>
          </a:pPr>
          <a:endParaRPr lang="cs-CZ" sz="1000" b="0" i="0" u="none" strike="noStrike" baseline="0">
            <a:solidFill>
              <a:srgbClr val="000000"/>
            </a:solidFill>
            <a:latin typeface="Arial CE"/>
            <a:cs typeface="Arial CE"/>
          </a:endParaRPr>
        </a:p>
        <a:p>
          <a:pPr algn="l" rtl="0">
            <a:defRPr sz="1000"/>
          </a:pPr>
          <a:r>
            <a:rPr lang="cs-CZ" sz="1000" b="1" i="0" u="none" strike="noStrike" baseline="0">
              <a:solidFill>
                <a:srgbClr val="000000"/>
              </a:solidFill>
              <a:latin typeface="Arial CE"/>
              <a:cs typeface="Arial CE"/>
            </a:rPr>
            <a:t>Příznaky dekompresní choroby </a:t>
          </a:r>
          <a:r>
            <a:rPr lang="cs-CZ" sz="1000" b="0" i="0" u="none" strike="noStrike" baseline="0">
              <a:solidFill>
                <a:srgbClr val="000000"/>
              </a:solidFill>
              <a:latin typeface="Arial CE"/>
              <a:cs typeface="Arial CE"/>
            </a:rPr>
            <a:t>(kromě kožní formy) jen nutno léčit v barokomoře, do příjezdu zdravotnické pomoci podávat postiženému </a:t>
          </a:r>
          <a:r>
            <a:rPr lang="cs-CZ" sz="1000" b="0" i="0" u="sng" strike="noStrike" baseline="0">
              <a:solidFill>
                <a:srgbClr val="000000"/>
              </a:solidFill>
              <a:latin typeface="Arial CE"/>
              <a:cs typeface="Arial CE"/>
            </a:rPr>
            <a:t>kyslík</a:t>
          </a:r>
          <a:r>
            <a:rPr lang="cs-CZ" sz="1000" b="0" i="0" u="none" strike="noStrike" baseline="0">
              <a:solidFill>
                <a:srgbClr val="000000"/>
              </a:solidFill>
              <a:latin typeface="Arial CE"/>
              <a:cs typeface="Arial CE"/>
            </a:rPr>
            <a:t>, izotonické tekutiny (1 litr vody / hod.) , podat 1/2 tablety Aspirinu, ale ne léky tlumící bolest.</a:t>
          </a:r>
        </a:p>
        <a:p>
          <a:pPr algn="l" rtl="0">
            <a:defRPr sz="1000"/>
          </a:pPr>
          <a:endParaRPr lang="cs-CZ" sz="1000" b="0" i="0" u="none" strike="noStrike" baseline="0">
            <a:solidFill>
              <a:srgbClr val="000000"/>
            </a:solidFill>
            <a:latin typeface="Arial CE"/>
            <a:cs typeface="Arial CE"/>
          </a:endParaRPr>
        </a:p>
        <a:p>
          <a:pPr algn="l" rtl="0">
            <a:defRPr sz="1000"/>
          </a:pPr>
          <a:r>
            <a:rPr lang="cs-CZ" sz="1000" b="1" i="0" u="none" strike="noStrike" baseline="0">
              <a:solidFill>
                <a:srgbClr val="000000"/>
              </a:solidFill>
              <a:latin typeface="Arial CE"/>
              <a:cs typeface="Arial CE"/>
            </a:rPr>
            <a:t>Nepříznivé okolnosti</a:t>
          </a:r>
          <a:endParaRPr lang="cs-CZ" sz="1000" b="0" i="0" u="none" strike="noStrike" baseline="0">
            <a:solidFill>
              <a:srgbClr val="000000"/>
            </a:solidFill>
            <a:latin typeface="Arial CE"/>
            <a:cs typeface="Arial CE"/>
          </a:endParaRPr>
        </a:p>
        <a:p>
          <a:pPr algn="l" rtl="0">
            <a:defRPr sz="1000"/>
          </a:pPr>
          <a:r>
            <a:rPr lang="cs-CZ" sz="1000" b="0" i="0" u="none" strike="noStrike" baseline="0">
              <a:solidFill>
                <a:srgbClr val="000000"/>
              </a:solidFill>
              <a:latin typeface="Arial CE"/>
              <a:cs typeface="Arial CE"/>
            </a:rPr>
            <a:t>Při dekompresním procesu mohou způsobit nepříznivé okolnosti při vysycování přebytečného dusíku i při respektování tabulek nebo počítače slabou dekompresní chorobu. Řešením je hledat v tabulkách dekompresi </a:t>
          </a:r>
          <a:r>
            <a:rPr lang="cs-CZ" sz="1000" b="0" i="0" u="sng" strike="noStrike" baseline="0">
              <a:solidFill>
                <a:srgbClr val="000000"/>
              </a:solidFill>
              <a:latin typeface="Arial CE"/>
              <a:cs typeface="Arial CE"/>
            </a:rPr>
            <a:t>v řádku nižším</a:t>
          </a:r>
          <a:r>
            <a:rPr lang="cs-CZ" sz="1000" b="0" i="0" u="none" strike="noStrike" baseline="0">
              <a:solidFill>
                <a:srgbClr val="000000"/>
              </a:solidFill>
              <a:latin typeface="Arial CE"/>
              <a:cs typeface="Arial CE"/>
            </a:rPr>
            <a:t> než původně použitém, tj pro hloubku o 3 m větší. U počítače je třeba podle návodu předem nastavit vyšší stupeň konzervatismu.</a:t>
          </a:r>
        </a:p>
        <a:p>
          <a:pPr algn="l" rtl="0">
            <a:defRPr sz="1000"/>
          </a:pPr>
          <a:r>
            <a:rPr lang="cs-CZ" sz="1000" b="1" i="0" u="none" strike="noStrike" baseline="0">
              <a:solidFill>
                <a:srgbClr val="000000"/>
              </a:solidFill>
              <a:latin typeface="Arial CE"/>
              <a:cs typeface="Arial CE"/>
            </a:rPr>
            <a:t>Přehled nepříznivých okolností: </a:t>
          </a:r>
          <a:r>
            <a:rPr lang="cs-CZ" sz="1000" b="0" i="0" u="none" strike="noStrike" baseline="0">
              <a:solidFill>
                <a:srgbClr val="000000"/>
              </a:solidFill>
              <a:latin typeface="Arial CE"/>
              <a:cs typeface="Arial CE"/>
            </a:rPr>
            <a:t>1. Větší fyzická námaha  2. Dehydratace 3. Silné prochlazení  4. Více tukové tkáně  5. Rychlý pokles tlaku (letadlo, hory)  6. Nedokonalý krevní oběh (škrcení řemínky, operace, věk) 7. PFO (patent foramen ovale, pravolevý zkrat)  8. Otřesy, vibrace (sport, doprava)</a:t>
          </a:r>
        </a:p>
      </xdr:txBody>
    </xdr:sp>
    <xdr:clientData/>
  </xdr:twoCellAnchor>
  <xdr:twoCellAnchor>
    <xdr:from>
      <xdr:col>7</xdr:col>
      <xdr:colOff>175260</xdr:colOff>
      <xdr:row>9</xdr:row>
      <xdr:rowOff>68580</xdr:rowOff>
    </xdr:from>
    <xdr:to>
      <xdr:col>9</xdr:col>
      <xdr:colOff>213360</xdr:colOff>
      <xdr:row>9</xdr:row>
      <xdr:rowOff>68580</xdr:rowOff>
    </xdr:to>
    <xdr:sp macro="" textlink="">
      <xdr:nvSpPr>
        <xdr:cNvPr id="41076" name="Line 116"/>
        <xdr:cNvSpPr>
          <a:spLocks noChangeShapeType="1"/>
        </xdr:cNvSpPr>
      </xdr:nvSpPr>
      <xdr:spPr bwMode="auto">
        <a:xfrm>
          <a:off x="1996440" y="1348740"/>
          <a:ext cx="632460" cy="0"/>
        </a:xfrm>
        <a:prstGeom prst="line">
          <a:avLst/>
        </a:prstGeom>
        <a:noFill/>
        <a:ln w="12700">
          <a:solidFill>
            <a:srgbClr val="000000"/>
          </a:solidFill>
          <a:prstDash val="sysDot"/>
          <a:round/>
          <a:headEnd type="oval" w="med" len="med"/>
          <a:tailEnd type="arrow" w="med" len="med"/>
        </a:ln>
      </xdr:spPr>
    </xdr:sp>
    <xdr:clientData/>
  </xdr:twoCellAnchor>
  <xdr:twoCellAnchor>
    <xdr:from>
      <xdr:col>4</xdr:col>
      <xdr:colOff>144780</xdr:colOff>
      <xdr:row>16</xdr:row>
      <xdr:rowOff>0</xdr:rowOff>
    </xdr:from>
    <xdr:to>
      <xdr:col>4</xdr:col>
      <xdr:colOff>144780</xdr:colOff>
      <xdr:row>22</xdr:row>
      <xdr:rowOff>60960</xdr:rowOff>
    </xdr:to>
    <xdr:sp macro="" textlink="">
      <xdr:nvSpPr>
        <xdr:cNvPr id="41077" name="Line 117"/>
        <xdr:cNvSpPr>
          <a:spLocks noChangeShapeType="1"/>
        </xdr:cNvSpPr>
      </xdr:nvSpPr>
      <xdr:spPr bwMode="auto">
        <a:xfrm flipH="1">
          <a:off x="1074420" y="2133600"/>
          <a:ext cx="0" cy="792480"/>
        </a:xfrm>
        <a:prstGeom prst="line">
          <a:avLst/>
        </a:prstGeom>
        <a:noFill/>
        <a:ln w="12700">
          <a:solidFill>
            <a:srgbClr val="000000"/>
          </a:solidFill>
          <a:prstDash val="sysDot"/>
          <a:round/>
          <a:headEnd type="oval" w="med" len="med"/>
          <a:tailEnd type="arrow" w="med" len="med"/>
        </a:ln>
      </xdr:spPr>
    </xdr:sp>
    <xdr:clientData/>
  </xdr:twoCellAnchor>
  <xdr:twoCellAnchor>
    <xdr:from>
      <xdr:col>2</xdr:col>
      <xdr:colOff>7620</xdr:colOff>
      <xdr:row>8</xdr:row>
      <xdr:rowOff>30480</xdr:rowOff>
    </xdr:from>
    <xdr:to>
      <xdr:col>9</xdr:col>
      <xdr:colOff>22860</xdr:colOff>
      <xdr:row>22</xdr:row>
      <xdr:rowOff>30480</xdr:rowOff>
    </xdr:to>
    <xdr:sp macro="" textlink="">
      <xdr:nvSpPr>
        <xdr:cNvPr id="41078" name="AutoShape 118"/>
        <xdr:cNvSpPr>
          <a:spLocks noChangeAspect="1" noChangeArrowheads="1"/>
        </xdr:cNvSpPr>
      </xdr:nvSpPr>
      <xdr:spPr bwMode="auto">
        <a:xfrm rot="5400000">
          <a:off x="537210" y="994410"/>
          <a:ext cx="1706880" cy="2095500"/>
        </a:xfrm>
        <a:prstGeom prst="rtTriangle">
          <a:avLst/>
        </a:prstGeom>
        <a:noFill/>
        <a:ln w="9525">
          <a:solidFill>
            <a:srgbClr val="000000"/>
          </a:solidFill>
          <a:miter lim="800000"/>
          <a:headEnd/>
          <a:tailEnd/>
        </a:ln>
      </xdr:spPr>
    </xdr:sp>
    <xdr:clientData/>
  </xdr:twoCellAnchor>
  <xdr:twoCellAnchor>
    <xdr:from>
      <xdr:col>2</xdr:col>
      <xdr:colOff>43815</xdr:colOff>
      <xdr:row>8</xdr:row>
      <xdr:rowOff>91440</xdr:rowOff>
    </xdr:from>
    <xdr:to>
      <xdr:col>7</xdr:col>
      <xdr:colOff>186690</xdr:colOff>
      <xdr:row>19</xdr:row>
      <xdr:rowOff>7620</xdr:rowOff>
    </xdr:to>
    <xdr:sp macro="" textlink="">
      <xdr:nvSpPr>
        <xdr:cNvPr id="36983" name="Rectangle 119"/>
        <xdr:cNvSpPr>
          <a:spLocks noChangeArrowheads="1"/>
        </xdr:cNvSpPr>
      </xdr:nvSpPr>
      <xdr:spPr bwMode="auto">
        <a:xfrm>
          <a:off x="373380" y="1249680"/>
          <a:ext cx="1638300" cy="1264920"/>
        </a:xfrm>
        <a:prstGeom prst="rect">
          <a:avLst/>
        </a:prstGeom>
        <a:noFill/>
        <a:ln>
          <a:noFill/>
        </a:ln>
        <a:extLst>
          <a:ext uri="{909E8E84-426E-40DD-AFC4-6F175D3DCCD1}"/>
          <a:ext uri="{91240B29-F687-4F45-9708-019B960494DF}"/>
        </a:extLst>
      </xdr:spPr>
      <xdr:txBody>
        <a:bodyPr vertOverflow="clip" wrap="square" lIns="36576" tIns="27432" rIns="0" bIns="0" anchor="t" upright="1"/>
        <a:lstStyle/>
        <a:p>
          <a:pPr algn="l" rtl="0">
            <a:defRPr sz="1000"/>
          </a:pPr>
          <a:r>
            <a:rPr lang="cs-CZ" sz="1000" b="0" i="0" u="none" strike="noStrike" baseline="0">
              <a:solidFill>
                <a:srgbClr val="000000"/>
              </a:solidFill>
              <a:latin typeface="Arial"/>
              <a:cs typeface="Arial"/>
            </a:rPr>
            <a:t>doba opakovaného ponoru</a:t>
          </a:r>
        </a:p>
        <a:p>
          <a:pPr algn="l" rtl="0">
            <a:defRPr sz="1000"/>
          </a:pPr>
          <a:r>
            <a:rPr lang="cs-CZ" sz="1000" b="0" i="0" u="none" strike="noStrike" baseline="0">
              <a:solidFill>
                <a:srgbClr val="000000"/>
              </a:solidFill>
              <a:latin typeface="Arial"/>
              <a:cs typeface="Arial"/>
            </a:rPr>
            <a:t>se v tabulce hledá jako</a:t>
          </a:r>
        </a:p>
        <a:p>
          <a:pPr algn="l" rtl="0">
            <a:defRPr sz="1000"/>
          </a:pPr>
          <a:r>
            <a:rPr lang="cs-CZ" sz="1000" b="0" i="0" u="none" strike="noStrike" baseline="0">
              <a:solidFill>
                <a:srgbClr val="000000"/>
              </a:solidFill>
              <a:latin typeface="Arial"/>
              <a:cs typeface="Arial"/>
            </a:rPr>
            <a:t>součet</a:t>
          </a:r>
          <a:r>
            <a:rPr lang="cs-CZ" sz="1000" b="1" i="0" u="none" strike="noStrike" baseline="0">
              <a:solidFill>
                <a:srgbClr val="000000"/>
              </a:solidFill>
              <a:latin typeface="Arial"/>
              <a:cs typeface="Arial"/>
            </a:rPr>
            <a:t> reálné doby </a:t>
          </a:r>
        </a:p>
        <a:p>
          <a:pPr algn="l" rtl="0">
            <a:defRPr sz="1000"/>
          </a:pPr>
          <a:r>
            <a:rPr lang="cs-CZ" sz="1000" b="1" i="0" u="none" strike="noStrike" baseline="0">
              <a:solidFill>
                <a:srgbClr val="000000"/>
              </a:solidFill>
              <a:latin typeface="Arial"/>
              <a:cs typeface="Arial"/>
            </a:rPr>
            <a:t>ponoru + časové </a:t>
          </a:r>
        </a:p>
        <a:p>
          <a:pPr algn="l" rtl="0">
            <a:defRPr sz="1000"/>
          </a:pPr>
          <a:r>
            <a:rPr lang="cs-CZ" sz="1000" b="1" i="0" u="none" strike="noStrike" baseline="0">
              <a:solidFill>
                <a:srgbClr val="000000"/>
              </a:solidFill>
              <a:latin typeface="Arial"/>
              <a:cs typeface="Arial"/>
            </a:rPr>
            <a:t>přirážky</a:t>
          </a:r>
          <a:r>
            <a:rPr lang="cs-CZ" sz="1000" b="0" i="0" u="none" strike="noStrike" baseline="0">
              <a:solidFill>
                <a:srgbClr val="000000"/>
              </a:solidFill>
              <a:latin typeface="Arial"/>
              <a:cs typeface="Arial"/>
            </a:rPr>
            <a:t> z níže</a:t>
          </a:r>
        </a:p>
        <a:p>
          <a:pPr algn="l" rtl="0">
            <a:defRPr sz="1000"/>
          </a:pPr>
          <a:r>
            <a:rPr lang="cs-CZ" sz="1000" b="0" i="0" u="none" strike="noStrike" baseline="0">
              <a:solidFill>
                <a:srgbClr val="000000"/>
              </a:solidFill>
              <a:latin typeface="Arial"/>
              <a:cs typeface="Arial"/>
            </a:rPr>
            <a:t>uvedené </a:t>
          </a:r>
        </a:p>
        <a:p>
          <a:pPr algn="l" rtl="0">
            <a:defRPr sz="1000"/>
          </a:pPr>
          <a:r>
            <a:rPr lang="cs-CZ" sz="1000" b="0" i="0" u="none" strike="noStrike" baseline="0">
              <a:solidFill>
                <a:srgbClr val="000000"/>
              </a:solidFill>
              <a:latin typeface="Arial"/>
              <a:cs typeface="Arial"/>
            </a:rPr>
            <a:t>tabulky</a:t>
          </a:r>
        </a:p>
      </xdr:txBody>
    </xdr:sp>
    <xdr:clientData/>
  </xdr:twoCellAnchor>
  <xdr:twoCellAnchor>
    <xdr:from>
      <xdr:col>4</xdr:col>
      <xdr:colOff>112395</xdr:colOff>
      <xdr:row>14</xdr:row>
      <xdr:rowOff>7620</xdr:rowOff>
    </xdr:from>
    <xdr:to>
      <xdr:col>9</xdr:col>
      <xdr:colOff>74318</xdr:colOff>
      <xdr:row>14</xdr:row>
      <xdr:rowOff>114300</xdr:rowOff>
    </xdr:to>
    <xdr:sp macro="" textlink="">
      <xdr:nvSpPr>
        <xdr:cNvPr id="36984" name="WordArt 120"/>
        <xdr:cNvSpPr>
          <a:spLocks noChangeArrowheads="1" noChangeShapeType="1" noTextEdit="1"/>
        </xdr:cNvSpPr>
      </xdr:nvSpPr>
      <xdr:spPr bwMode="auto">
        <a:xfrm rot="19260000">
          <a:off x="1036320" y="1897380"/>
          <a:ext cx="1455420" cy="10668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000" kern="10" spc="0">
              <a:ln w="6350">
                <a:solidFill>
                  <a:srgbClr val="000000"/>
                </a:solidFill>
                <a:round/>
                <a:headEnd/>
                <a:tailEnd/>
              </a:ln>
              <a:solidFill>
                <a:srgbClr val="333333"/>
              </a:solidFill>
              <a:effectLst/>
              <a:latin typeface="Arial" panose="020B0604020202020204" pitchFamily="34" charset="0"/>
              <a:cs typeface="Arial" panose="020B0604020202020204" pitchFamily="34" charset="0"/>
            </a:rPr>
            <a:t>rychlost výstupu 10 m / min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56</xdr:row>
      <xdr:rowOff>0</xdr:rowOff>
    </xdr:from>
    <xdr:to>
      <xdr:col>27</xdr:col>
      <xdr:colOff>144780</xdr:colOff>
      <xdr:row>56</xdr:row>
      <xdr:rowOff>0</xdr:rowOff>
    </xdr:to>
    <xdr:sp macro="" textlink="">
      <xdr:nvSpPr>
        <xdr:cNvPr id="41985" name="Line 1"/>
        <xdr:cNvSpPr>
          <a:spLocks noChangeShapeType="1"/>
        </xdr:cNvSpPr>
      </xdr:nvSpPr>
      <xdr:spPr bwMode="auto">
        <a:xfrm flipH="1">
          <a:off x="4145280" y="7071360"/>
          <a:ext cx="3314700" cy="0"/>
        </a:xfrm>
        <a:prstGeom prst="line">
          <a:avLst/>
        </a:prstGeom>
        <a:noFill/>
        <a:ln w="12700">
          <a:solidFill>
            <a:srgbClr val="000000"/>
          </a:solidFill>
          <a:round/>
          <a:headEnd/>
          <a:tailEnd type="triangle" w="med" len="med"/>
        </a:ln>
      </xdr:spPr>
    </xdr:sp>
    <xdr:clientData/>
  </xdr:twoCellAnchor>
  <xdr:twoCellAnchor>
    <xdr:from>
      <xdr:col>29</xdr:col>
      <xdr:colOff>7620</xdr:colOff>
      <xdr:row>9</xdr:row>
      <xdr:rowOff>7620</xdr:rowOff>
    </xdr:from>
    <xdr:to>
      <xdr:col>30</xdr:col>
      <xdr:colOff>0</xdr:colOff>
      <xdr:row>11</xdr:row>
      <xdr:rowOff>0</xdr:rowOff>
    </xdr:to>
    <xdr:sp macro="" textlink="">
      <xdr:nvSpPr>
        <xdr:cNvPr id="41986" name="Oval 2"/>
        <xdr:cNvSpPr>
          <a:spLocks noChangeArrowheads="1"/>
        </xdr:cNvSpPr>
      </xdr:nvSpPr>
      <xdr:spPr bwMode="auto">
        <a:xfrm>
          <a:off x="7886700" y="1478280"/>
          <a:ext cx="274320" cy="236220"/>
        </a:xfrm>
        <a:prstGeom prst="ellipse">
          <a:avLst/>
        </a:prstGeom>
        <a:noFill/>
        <a:ln w="12700">
          <a:solidFill>
            <a:srgbClr val="000000"/>
          </a:solidFill>
          <a:round/>
          <a:headEnd/>
          <a:tailEnd/>
        </a:ln>
      </xdr:spPr>
    </xdr:sp>
    <xdr:clientData/>
  </xdr:twoCellAnchor>
  <xdr:twoCellAnchor>
    <xdr:from>
      <xdr:col>27</xdr:col>
      <xdr:colOff>7620</xdr:colOff>
      <xdr:row>11</xdr:row>
      <xdr:rowOff>0</xdr:rowOff>
    </xdr:from>
    <xdr:to>
      <xdr:col>27</xdr:col>
      <xdr:colOff>266700</xdr:colOff>
      <xdr:row>12</xdr:row>
      <xdr:rowOff>114300</xdr:rowOff>
    </xdr:to>
    <xdr:sp macro="" textlink="">
      <xdr:nvSpPr>
        <xdr:cNvPr id="41987" name="Oval 3"/>
        <xdr:cNvSpPr>
          <a:spLocks noChangeArrowheads="1"/>
        </xdr:cNvSpPr>
      </xdr:nvSpPr>
      <xdr:spPr bwMode="auto">
        <a:xfrm>
          <a:off x="7322820" y="1714500"/>
          <a:ext cx="259080" cy="236220"/>
        </a:xfrm>
        <a:prstGeom prst="ellipse">
          <a:avLst/>
        </a:prstGeom>
        <a:noFill/>
        <a:ln w="12700">
          <a:solidFill>
            <a:srgbClr val="000000"/>
          </a:solidFill>
          <a:round/>
          <a:headEnd/>
          <a:tailEnd/>
        </a:ln>
      </xdr:spPr>
    </xdr:sp>
    <xdr:clientData/>
  </xdr:twoCellAnchor>
  <xdr:twoCellAnchor>
    <xdr:from>
      <xdr:col>25</xdr:col>
      <xdr:colOff>7620</xdr:colOff>
      <xdr:row>13</xdr:row>
      <xdr:rowOff>7620</xdr:rowOff>
    </xdr:from>
    <xdr:to>
      <xdr:col>26</xdr:col>
      <xdr:colOff>0</xdr:colOff>
      <xdr:row>15</xdr:row>
      <xdr:rowOff>0</xdr:rowOff>
    </xdr:to>
    <xdr:sp macro="" textlink="">
      <xdr:nvSpPr>
        <xdr:cNvPr id="41988" name="Oval 4"/>
        <xdr:cNvSpPr>
          <a:spLocks noChangeArrowheads="1"/>
        </xdr:cNvSpPr>
      </xdr:nvSpPr>
      <xdr:spPr bwMode="auto">
        <a:xfrm>
          <a:off x="6758940" y="1965960"/>
          <a:ext cx="274320" cy="236220"/>
        </a:xfrm>
        <a:prstGeom prst="ellipse">
          <a:avLst/>
        </a:prstGeom>
        <a:noFill/>
        <a:ln w="12700">
          <a:solidFill>
            <a:srgbClr val="000000"/>
          </a:solidFill>
          <a:round/>
          <a:headEnd/>
          <a:tailEnd/>
        </a:ln>
      </xdr:spPr>
    </xdr:sp>
    <xdr:clientData/>
  </xdr:twoCellAnchor>
  <xdr:twoCellAnchor>
    <xdr:from>
      <xdr:col>25</xdr:col>
      <xdr:colOff>7620</xdr:colOff>
      <xdr:row>15</xdr:row>
      <xdr:rowOff>7620</xdr:rowOff>
    </xdr:from>
    <xdr:to>
      <xdr:col>26</xdr:col>
      <xdr:colOff>0</xdr:colOff>
      <xdr:row>17</xdr:row>
      <xdr:rowOff>0</xdr:rowOff>
    </xdr:to>
    <xdr:sp macro="" textlink="">
      <xdr:nvSpPr>
        <xdr:cNvPr id="41989" name="Oval 5"/>
        <xdr:cNvSpPr>
          <a:spLocks noChangeArrowheads="1"/>
        </xdr:cNvSpPr>
      </xdr:nvSpPr>
      <xdr:spPr bwMode="auto">
        <a:xfrm>
          <a:off x="6758940" y="2209800"/>
          <a:ext cx="274320" cy="236220"/>
        </a:xfrm>
        <a:prstGeom prst="ellipse">
          <a:avLst/>
        </a:prstGeom>
        <a:noFill/>
        <a:ln w="12700">
          <a:solidFill>
            <a:srgbClr val="000000"/>
          </a:solidFill>
          <a:round/>
          <a:headEnd/>
          <a:tailEnd/>
        </a:ln>
      </xdr:spPr>
    </xdr:sp>
    <xdr:clientData/>
  </xdr:twoCellAnchor>
  <xdr:twoCellAnchor>
    <xdr:from>
      <xdr:col>24</xdr:col>
      <xdr:colOff>7620</xdr:colOff>
      <xdr:row>17</xdr:row>
      <xdr:rowOff>7620</xdr:rowOff>
    </xdr:from>
    <xdr:to>
      <xdr:col>25</xdr:col>
      <xdr:colOff>0</xdr:colOff>
      <xdr:row>19</xdr:row>
      <xdr:rowOff>0</xdr:rowOff>
    </xdr:to>
    <xdr:sp macro="" textlink="">
      <xdr:nvSpPr>
        <xdr:cNvPr id="41990" name="Oval 6"/>
        <xdr:cNvSpPr>
          <a:spLocks noChangeArrowheads="1"/>
        </xdr:cNvSpPr>
      </xdr:nvSpPr>
      <xdr:spPr bwMode="auto">
        <a:xfrm>
          <a:off x="6477000" y="2453640"/>
          <a:ext cx="274320" cy="236220"/>
        </a:xfrm>
        <a:prstGeom prst="ellipse">
          <a:avLst/>
        </a:prstGeom>
        <a:noFill/>
        <a:ln w="12700">
          <a:solidFill>
            <a:srgbClr val="000000"/>
          </a:solidFill>
          <a:round/>
          <a:headEnd/>
          <a:tailEnd/>
        </a:ln>
      </xdr:spPr>
    </xdr:sp>
    <xdr:clientData/>
  </xdr:twoCellAnchor>
  <xdr:twoCellAnchor>
    <xdr:from>
      <xdr:col>23</xdr:col>
      <xdr:colOff>7620</xdr:colOff>
      <xdr:row>19</xdr:row>
      <xdr:rowOff>0</xdr:rowOff>
    </xdr:from>
    <xdr:to>
      <xdr:col>24</xdr:col>
      <xdr:colOff>0</xdr:colOff>
      <xdr:row>20</xdr:row>
      <xdr:rowOff>114300</xdr:rowOff>
    </xdr:to>
    <xdr:sp macro="" textlink="">
      <xdr:nvSpPr>
        <xdr:cNvPr id="41991" name="Oval 7"/>
        <xdr:cNvSpPr>
          <a:spLocks noChangeArrowheads="1"/>
        </xdr:cNvSpPr>
      </xdr:nvSpPr>
      <xdr:spPr bwMode="auto">
        <a:xfrm>
          <a:off x="6195060" y="2689860"/>
          <a:ext cx="274320" cy="236220"/>
        </a:xfrm>
        <a:prstGeom prst="ellipse">
          <a:avLst/>
        </a:prstGeom>
        <a:noFill/>
        <a:ln w="12700">
          <a:solidFill>
            <a:srgbClr val="000000"/>
          </a:solidFill>
          <a:round/>
          <a:headEnd/>
          <a:tailEnd/>
        </a:ln>
      </xdr:spPr>
    </xdr:sp>
    <xdr:clientData/>
  </xdr:twoCellAnchor>
  <xdr:twoCellAnchor>
    <xdr:from>
      <xdr:col>23</xdr:col>
      <xdr:colOff>7620</xdr:colOff>
      <xdr:row>21</xdr:row>
      <xdr:rowOff>7620</xdr:rowOff>
    </xdr:from>
    <xdr:to>
      <xdr:col>24</xdr:col>
      <xdr:colOff>0</xdr:colOff>
      <xdr:row>23</xdr:row>
      <xdr:rowOff>0</xdr:rowOff>
    </xdr:to>
    <xdr:sp macro="" textlink="">
      <xdr:nvSpPr>
        <xdr:cNvPr id="41992" name="Oval 8"/>
        <xdr:cNvSpPr>
          <a:spLocks noChangeArrowheads="1"/>
        </xdr:cNvSpPr>
      </xdr:nvSpPr>
      <xdr:spPr bwMode="auto">
        <a:xfrm>
          <a:off x="6195060" y="2941320"/>
          <a:ext cx="274320" cy="236220"/>
        </a:xfrm>
        <a:prstGeom prst="ellipse">
          <a:avLst/>
        </a:prstGeom>
        <a:noFill/>
        <a:ln w="12700">
          <a:solidFill>
            <a:srgbClr val="000000"/>
          </a:solidFill>
          <a:round/>
          <a:headEnd/>
          <a:tailEnd/>
        </a:ln>
      </xdr:spPr>
    </xdr:sp>
    <xdr:clientData/>
  </xdr:twoCellAnchor>
  <xdr:twoCellAnchor>
    <xdr:from>
      <xdr:col>15</xdr:col>
      <xdr:colOff>0</xdr:colOff>
      <xdr:row>18</xdr:row>
      <xdr:rowOff>0</xdr:rowOff>
    </xdr:from>
    <xdr:to>
      <xdr:col>16</xdr:col>
      <xdr:colOff>236220</xdr:colOff>
      <xdr:row>18</xdr:row>
      <xdr:rowOff>0</xdr:rowOff>
    </xdr:to>
    <xdr:sp macro="" textlink="">
      <xdr:nvSpPr>
        <xdr:cNvPr id="41993" name="Line 9"/>
        <xdr:cNvSpPr>
          <a:spLocks noChangeShapeType="1"/>
        </xdr:cNvSpPr>
      </xdr:nvSpPr>
      <xdr:spPr bwMode="auto">
        <a:xfrm>
          <a:off x="4145280" y="2567940"/>
          <a:ext cx="304800" cy="0"/>
        </a:xfrm>
        <a:prstGeom prst="line">
          <a:avLst/>
        </a:prstGeom>
        <a:noFill/>
        <a:ln w="12700">
          <a:solidFill>
            <a:srgbClr val="000000"/>
          </a:solidFill>
          <a:round/>
          <a:headEnd/>
          <a:tailEnd type="triangle" w="med" len="med"/>
        </a:ln>
      </xdr:spPr>
    </xdr:sp>
    <xdr:clientData/>
  </xdr:twoCellAnchor>
  <xdr:twoCellAnchor>
    <xdr:from>
      <xdr:col>15</xdr:col>
      <xdr:colOff>7620</xdr:colOff>
      <xdr:row>20</xdr:row>
      <xdr:rowOff>0</xdr:rowOff>
    </xdr:from>
    <xdr:to>
      <xdr:col>17</xdr:col>
      <xdr:colOff>0</xdr:colOff>
      <xdr:row>20</xdr:row>
      <xdr:rowOff>0</xdr:rowOff>
    </xdr:to>
    <xdr:sp macro="" textlink="">
      <xdr:nvSpPr>
        <xdr:cNvPr id="41994" name="Line 10"/>
        <xdr:cNvSpPr>
          <a:spLocks noChangeShapeType="1"/>
        </xdr:cNvSpPr>
      </xdr:nvSpPr>
      <xdr:spPr bwMode="auto">
        <a:xfrm>
          <a:off x="4152900" y="2811780"/>
          <a:ext cx="342900" cy="0"/>
        </a:xfrm>
        <a:prstGeom prst="line">
          <a:avLst/>
        </a:prstGeom>
        <a:noFill/>
        <a:ln w="12700">
          <a:solidFill>
            <a:srgbClr val="000000"/>
          </a:solidFill>
          <a:round/>
          <a:headEnd/>
          <a:tailEnd type="triangle" w="med" len="med"/>
        </a:ln>
      </xdr:spPr>
    </xdr:sp>
    <xdr:clientData/>
  </xdr:twoCellAnchor>
  <xdr:twoCellAnchor>
    <xdr:from>
      <xdr:col>15</xdr:col>
      <xdr:colOff>7620</xdr:colOff>
      <xdr:row>16</xdr:row>
      <xdr:rowOff>0</xdr:rowOff>
    </xdr:from>
    <xdr:to>
      <xdr:col>17</xdr:col>
      <xdr:colOff>0</xdr:colOff>
      <xdr:row>16</xdr:row>
      <xdr:rowOff>0</xdr:rowOff>
    </xdr:to>
    <xdr:sp macro="" textlink="">
      <xdr:nvSpPr>
        <xdr:cNvPr id="41995" name="Line 11"/>
        <xdr:cNvSpPr>
          <a:spLocks noChangeShapeType="1"/>
        </xdr:cNvSpPr>
      </xdr:nvSpPr>
      <xdr:spPr bwMode="auto">
        <a:xfrm>
          <a:off x="4152900" y="2324100"/>
          <a:ext cx="342900" cy="0"/>
        </a:xfrm>
        <a:prstGeom prst="line">
          <a:avLst/>
        </a:prstGeom>
        <a:noFill/>
        <a:ln w="12700">
          <a:solidFill>
            <a:srgbClr val="000000"/>
          </a:solidFill>
          <a:round/>
          <a:headEnd/>
          <a:tailEnd type="triangle" w="med" len="med"/>
        </a:ln>
      </xdr:spPr>
    </xdr:sp>
    <xdr:clientData/>
  </xdr:twoCellAnchor>
  <xdr:twoCellAnchor>
    <xdr:from>
      <xdr:col>15</xdr:col>
      <xdr:colOff>7620</xdr:colOff>
      <xdr:row>14</xdr:row>
      <xdr:rowOff>0</xdr:rowOff>
    </xdr:from>
    <xdr:to>
      <xdr:col>17</xdr:col>
      <xdr:colOff>0</xdr:colOff>
      <xdr:row>14</xdr:row>
      <xdr:rowOff>0</xdr:rowOff>
    </xdr:to>
    <xdr:sp macro="" textlink="">
      <xdr:nvSpPr>
        <xdr:cNvPr id="41996" name="Line 12"/>
        <xdr:cNvSpPr>
          <a:spLocks noChangeShapeType="1"/>
        </xdr:cNvSpPr>
      </xdr:nvSpPr>
      <xdr:spPr bwMode="auto">
        <a:xfrm>
          <a:off x="4152900" y="2080260"/>
          <a:ext cx="342900" cy="0"/>
        </a:xfrm>
        <a:prstGeom prst="line">
          <a:avLst/>
        </a:prstGeom>
        <a:noFill/>
        <a:ln w="12700">
          <a:solidFill>
            <a:srgbClr val="000000"/>
          </a:solidFill>
          <a:round/>
          <a:headEnd/>
          <a:tailEnd type="triangle" w="med" len="med"/>
        </a:ln>
      </xdr:spPr>
    </xdr:sp>
    <xdr:clientData/>
  </xdr:twoCellAnchor>
  <xdr:twoCellAnchor>
    <xdr:from>
      <xdr:col>15</xdr:col>
      <xdr:colOff>7620</xdr:colOff>
      <xdr:row>12</xdr:row>
      <xdr:rowOff>0</xdr:rowOff>
    </xdr:from>
    <xdr:to>
      <xdr:col>17</xdr:col>
      <xdr:colOff>0</xdr:colOff>
      <xdr:row>12</xdr:row>
      <xdr:rowOff>0</xdr:rowOff>
    </xdr:to>
    <xdr:sp macro="" textlink="">
      <xdr:nvSpPr>
        <xdr:cNvPr id="41997" name="Line 13"/>
        <xdr:cNvSpPr>
          <a:spLocks noChangeShapeType="1"/>
        </xdr:cNvSpPr>
      </xdr:nvSpPr>
      <xdr:spPr bwMode="auto">
        <a:xfrm>
          <a:off x="4152900" y="1836420"/>
          <a:ext cx="342900" cy="0"/>
        </a:xfrm>
        <a:prstGeom prst="line">
          <a:avLst/>
        </a:prstGeom>
        <a:noFill/>
        <a:ln w="12700">
          <a:solidFill>
            <a:srgbClr val="000000"/>
          </a:solidFill>
          <a:round/>
          <a:headEnd/>
          <a:tailEnd type="triangle" w="med" len="med"/>
        </a:ln>
      </xdr:spPr>
    </xdr:sp>
    <xdr:clientData/>
  </xdr:twoCellAnchor>
  <xdr:twoCellAnchor>
    <xdr:from>
      <xdr:col>15</xdr:col>
      <xdr:colOff>0</xdr:colOff>
      <xdr:row>8</xdr:row>
      <xdr:rowOff>0</xdr:rowOff>
    </xdr:from>
    <xdr:to>
      <xdr:col>16</xdr:col>
      <xdr:colOff>7620</xdr:colOff>
      <xdr:row>8</xdr:row>
      <xdr:rowOff>0</xdr:rowOff>
    </xdr:to>
    <xdr:sp macro="" textlink="">
      <xdr:nvSpPr>
        <xdr:cNvPr id="41998" name="Line 14"/>
        <xdr:cNvSpPr>
          <a:spLocks noChangeShapeType="1"/>
        </xdr:cNvSpPr>
      </xdr:nvSpPr>
      <xdr:spPr bwMode="auto">
        <a:xfrm>
          <a:off x="4145280" y="1348740"/>
          <a:ext cx="76200" cy="0"/>
        </a:xfrm>
        <a:prstGeom prst="line">
          <a:avLst/>
        </a:prstGeom>
        <a:noFill/>
        <a:ln w="12700">
          <a:solidFill>
            <a:srgbClr val="000000"/>
          </a:solidFill>
          <a:round/>
          <a:headEnd/>
          <a:tailEnd type="triangle" w="med" len="med"/>
        </a:ln>
      </xdr:spPr>
    </xdr:sp>
    <xdr:clientData/>
  </xdr:twoCellAnchor>
  <xdr:twoCellAnchor>
    <xdr:from>
      <xdr:col>14</xdr:col>
      <xdr:colOff>335280</xdr:colOff>
      <xdr:row>36</xdr:row>
      <xdr:rowOff>0</xdr:rowOff>
    </xdr:from>
    <xdr:to>
      <xdr:col>18</xdr:col>
      <xdr:colOff>7620</xdr:colOff>
      <xdr:row>36</xdr:row>
      <xdr:rowOff>0</xdr:rowOff>
    </xdr:to>
    <xdr:sp macro="" textlink="">
      <xdr:nvSpPr>
        <xdr:cNvPr id="41999" name="Line 15"/>
        <xdr:cNvSpPr>
          <a:spLocks noChangeShapeType="1"/>
        </xdr:cNvSpPr>
      </xdr:nvSpPr>
      <xdr:spPr bwMode="auto">
        <a:xfrm flipH="1">
          <a:off x="4145280" y="4632960"/>
          <a:ext cx="640080" cy="0"/>
        </a:xfrm>
        <a:prstGeom prst="line">
          <a:avLst/>
        </a:prstGeom>
        <a:noFill/>
        <a:ln w="12700">
          <a:solidFill>
            <a:srgbClr val="000000"/>
          </a:solidFill>
          <a:round/>
          <a:headEnd/>
          <a:tailEnd type="triangle" w="med" len="med"/>
        </a:ln>
      </xdr:spPr>
    </xdr:sp>
    <xdr:clientData/>
  </xdr:twoCellAnchor>
  <xdr:twoCellAnchor>
    <xdr:from>
      <xdr:col>16</xdr:col>
      <xdr:colOff>137160</xdr:colOff>
      <xdr:row>29</xdr:row>
      <xdr:rowOff>76200</xdr:rowOff>
    </xdr:from>
    <xdr:to>
      <xdr:col>16</xdr:col>
      <xdr:colOff>137160</xdr:colOff>
      <xdr:row>31</xdr:row>
      <xdr:rowOff>7620</xdr:rowOff>
    </xdr:to>
    <xdr:sp macro="" textlink="">
      <xdr:nvSpPr>
        <xdr:cNvPr id="42000" name="Line 16"/>
        <xdr:cNvSpPr>
          <a:spLocks noChangeShapeType="1"/>
        </xdr:cNvSpPr>
      </xdr:nvSpPr>
      <xdr:spPr bwMode="auto">
        <a:xfrm>
          <a:off x="4351020" y="3916680"/>
          <a:ext cx="0" cy="114300"/>
        </a:xfrm>
        <a:prstGeom prst="line">
          <a:avLst/>
        </a:prstGeom>
        <a:noFill/>
        <a:ln w="12700">
          <a:solidFill>
            <a:srgbClr val="000000"/>
          </a:solidFill>
          <a:round/>
          <a:headEnd/>
          <a:tailEnd type="triangle" w="med" len="med"/>
        </a:ln>
      </xdr:spPr>
    </xdr:sp>
    <xdr:clientData/>
  </xdr:twoCellAnchor>
  <xdr:twoCellAnchor>
    <xdr:from>
      <xdr:col>17</xdr:col>
      <xdr:colOff>137160</xdr:colOff>
      <xdr:row>29</xdr:row>
      <xdr:rowOff>76200</xdr:rowOff>
    </xdr:from>
    <xdr:to>
      <xdr:col>17</xdr:col>
      <xdr:colOff>137160</xdr:colOff>
      <xdr:row>31</xdr:row>
      <xdr:rowOff>7620</xdr:rowOff>
    </xdr:to>
    <xdr:sp macro="" textlink="">
      <xdr:nvSpPr>
        <xdr:cNvPr id="42001" name="Line 17"/>
        <xdr:cNvSpPr>
          <a:spLocks noChangeShapeType="1"/>
        </xdr:cNvSpPr>
      </xdr:nvSpPr>
      <xdr:spPr bwMode="auto">
        <a:xfrm>
          <a:off x="4632960" y="3916680"/>
          <a:ext cx="0" cy="114300"/>
        </a:xfrm>
        <a:prstGeom prst="line">
          <a:avLst/>
        </a:prstGeom>
        <a:noFill/>
        <a:ln w="12700">
          <a:solidFill>
            <a:srgbClr val="000000"/>
          </a:solidFill>
          <a:round/>
          <a:headEnd/>
          <a:tailEnd type="triangle" w="med" len="med"/>
        </a:ln>
      </xdr:spPr>
    </xdr:sp>
    <xdr:clientData/>
  </xdr:twoCellAnchor>
  <xdr:twoCellAnchor>
    <xdr:from>
      <xdr:col>18</xdr:col>
      <xdr:colOff>144780</xdr:colOff>
      <xdr:row>29</xdr:row>
      <xdr:rowOff>76200</xdr:rowOff>
    </xdr:from>
    <xdr:to>
      <xdr:col>18</xdr:col>
      <xdr:colOff>144780</xdr:colOff>
      <xdr:row>31</xdr:row>
      <xdr:rowOff>7620</xdr:rowOff>
    </xdr:to>
    <xdr:sp macro="" textlink="">
      <xdr:nvSpPr>
        <xdr:cNvPr id="42002" name="Line 18"/>
        <xdr:cNvSpPr>
          <a:spLocks noChangeShapeType="1"/>
        </xdr:cNvSpPr>
      </xdr:nvSpPr>
      <xdr:spPr bwMode="auto">
        <a:xfrm>
          <a:off x="4922520" y="3916680"/>
          <a:ext cx="0" cy="114300"/>
        </a:xfrm>
        <a:prstGeom prst="line">
          <a:avLst/>
        </a:prstGeom>
        <a:noFill/>
        <a:ln w="12700">
          <a:solidFill>
            <a:srgbClr val="000000"/>
          </a:solidFill>
          <a:round/>
          <a:headEnd/>
          <a:tailEnd type="triangle" w="med" len="med"/>
        </a:ln>
      </xdr:spPr>
    </xdr:sp>
    <xdr:clientData/>
  </xdr:twoCellAnchor>
  <xdr:twoCellAnchor>
    <xdr:from>
      <xdr:col>19</xdr:col>
      <xdr:colOff>137160</xdr:colOff>
      <xdr:row>29</xdr:row>
      <xdr:rowOff>76200</xdr:rowOff>
    </xdr:from>
    <xdr:to>
      <xdr:col>19</xdr:col>
      <xdr:colOff>137160</xdr:colOff>
      <xdr:row>31</xdr:row>
      <xdr:rowOff>7620</xdr:rowOff>
    </xdr:to>
    <xdr:sp macro="" textlink="">
      <xdr:nvSpPr>
        <xdr:cNvPr id="42003" name="Line 19"/>
        <xdr:cNvSpPr>
          <a:spLocks noChangeShapeType="1"/>
        </xdr:cNvSpPr>
      </xdr:nvSpPr>
      <xdr:spPr bwMode="auto">
        <a:xfrm>
          <a:off x="5196840" y="3916680"/>
          <a:ext cx="0" cy="114300"/>
        </a:xfrm>
        <a:prstGeom prst="line">
          <a:avLst/>
        </a:prstGeom>
        <a:noFill/>
        <a:ln w="12700">
          <a:solidFill>
            <a:srgbClr val="000000"/>
          </a:solidFill>
          <a:round/>
          <a:headEnd/>
          <a:tailEnd type="triangle" w="med" len="med"/>
        </a:ln>
      </xdr:spPr>
    </xdr:sp>
    <xdr:clientData/>
  </xdr:twoCellAnchor>
  <xdr:twoCellAnchor>
    <xdr:from>
      <xdr:col>20</xdr:col>
      <xdr:colOff>144780</xdr:colOff>
      <xdr:row>29</xdr:row>
      <xdr:rowOff>76200</xdr:rowOff>
    </xdr:from>
    <xdr:to>
      <xdr:col>20</xdr:col>
      <xdr:colOff>144780</xdr:colOff>
      <xdr:row>31</xdr:row>
      <xdr:rowOff>7620</xdr:rowOff>
    </xdr:to>
    <xdr:sp macro="" textlink="">
      <xdr:nvSpPr>
        <xdr:cNvPr id="42004" name="Line 20"/>
        <xdr:cNvSpPr>
          <a:spLocks noChangeShapeType="1"/>
        </xdr:cNvSpPr>
      </xdr:nvSpPr>
      <xdr:spPr bwMode="auto">
        <a:xfrm>
          <a:off x="5486400" y="3916680"/>
          <a:ext cx="0" cy="114300"/>
        </a:xfrm>
        <a:prstGeom prst="line">
          <a:avLst/>
        </a:prstGeom>
        <a:noFill/>
        <a:ln w="12700">
          <a:solidFill>
            <a:srgbClr val="000000"/>
          </a:solidFill>
          <a:round/>
          <a:headEnd/>
          <a:tailEnd type="triangle" w="med" len="med"/>
        </a:ln>
      </xdr:spPr>
    </xdr:sp>
    <xdr:clientData/>
  </xdr:twoCellAnchor>
  <xdr:twoCellAnchor>
    <xdr:from>
      <xdr:col>21</xdr:col>
      <xdr:colOff>137160</xdr:colOff>
      <xdr:row>29</xdr:row>
      <xdr:rowOff>76200</xdr:rowOff>
    </xdr:from>
    <xdr:to>
      <xdr:col>21</xdr:col>
      <xdr:colOff>137160</xdr:colOff>
      <xdr:row>31</xdr:row>
      <xdr:rowOff>7620</xdr:rowOff>
    </xdr:to>
    <xdr:sp macro="" textlink="">
      <xdr:nvSpPr>
        <xdr:cNvPr id="42005" name="Line 21"/>
        <xdr:cNvSpPr>
          <a:spLocks noChangeShapeType="1"/>
        </xdr:cNvSpPr>
      </xdr:nvSpPr>
      <xdr:spPr bwMode="auto">
        <a:xfrm>
          <a:off x="5760720" y="3916680"/>
          <a:ext cx="0" cy="114300"/>
        </a:xfrm>
        <a:prstGeom prst="line">
          <a:avLst/>
        </a:prstGeom>
        <a:noFill/>
        <a:ln w="12700">
          <a:solidFill>
            <a:srgbClr val="000000"/>
          </a:solidFill>
          <a:round/>
          <a:headEnd/>
          <a:tailEnd type="triangle" w="med" len="med"/>
        </a:ln>
      </xdr:spPr>
    </xdr:sp>
    <xdr:clientData/>
  </xdr:twoCellAnchor>
  <xdr:twoCellAnchor>
    <xdr:from>
      <xdr:col>26</xdr:col>
      <xdr:colOff>137160</xdr:colOff>
      <xdr:row>29</xdr:row>
      <xdr:rowOff>76200</xdr:rowOff>
    </xdr:from>
    <xdr:to>
      <xdr:col>26</xdr:col>
      <xdr:colOff>137160</xdr:colOff>
      <xdr:row>31</xdr:row>
      <xdr:rowOff>7620</xdr:rowOff>
    </xdr:to>
    <xdr:sp macro="" textlink="">
      <xdr:nvSpPr>
        <xdr:cNvPr id="42006" name="Line 22"/>
        <xdr:cNvSpPr>
          <a:spLocks noChangeShapeType="1"/>
        </xdr:cNvSpPr>
      </xdr:nvSpPr>
      <xdr:spPr bwMode="auto">
        <a:xfrm>
          <a:off x="7170420" y="3916680"/>
          <a:ext cx="0" cy="114300"/>
        </a:xfrm>
        <a:prstGeom prst="line">
          <a:avLst/>
        </a:prstGeom>
        <a:noFill/>
        <a:ln w="12700">
          <a:solidFill>
            <a:srgbClr val="000000"/>
          </a:solidFill>
          <a:round/>
          <a:headEnd/>
          <a:tailEnd type="triangle" w="med" len="med"/>
        </a:ln>
      </xdr:spPr>
    </xdr:sp>
    <xdr:clientData/>
  </xdr:twoCellAnchor>
  <xdr:twoCellAnchor>
    <xdr:from>
      <xdr:col>25</xdr:col>
      <xdr:colOff>137160</xdr:colOff>
      <xdr:row>29</xdr:row>
      <xdr:rowOff>76200</xdr:rowOff>
    </xdr:from>
    <xdr:to>
      <xdr:col>25</xdr:col>
      <xdr:colOff>137160</xdr:colOff>
      <xdr:row>31</xdr:row>
      <xdr:rowOff>7620</xdr:rowOff>
    </xdr:to>
    <xdr:sp macro="" textlink="">
      <xdr:nvSpPr>
        <xdr:cNvPr id="42007" name="Line 23"/>
        <xdr:cNvSpPr>
          <a:spLocks noChangeShapeType="1"/>
        </xdr:cNvSpPr>
      </xdr:nvSpPr>
      <xdr:spPr bwMode="auto">
        <a:xfrm>
          <a:off x="6888480" y="3916680"/>
          <a:ext cx="0" cy="114300"/>
        </a:xfrm>
        <a:prstGeom prst="line">
          <a:avLst/>
        </a:prstGeom>
        <a:noFill/>
        <a:ln w="12700">
          <a:solidFill>
            <a:srgbClr val="000000"/>
          </a:solidFill>
          <a:round/>
          <a:headEnd/>
          <a:tailEnd type="triangle" w="med" len="med"/>
        </a:ln>
      </xdr:spPr>
    </xdr:sp>
    <xdr:clientData/>
  </xdr:twoCellAnchor>
  <xdr:twoCellAnchor>
    <xdr:from>
      <xdr:col>27</xdr:col>
      <xdr:colOff>137160</xdr:colOff>
      <xdr:row>29</xdr:row>
      <xdr:rowOff>76200</xdr:rowOff>
    </xdr:from>
    <xdr:to>
      <xdr:col>27</xdr:col>
      <xdr:colOff>137160</xdr:colOff>
      <xdr:row>31</xdr:row>
      <xdr:rowOff>7620</xdr:rowOff>
    </xdr:to>
    <xdr:sp macro="" textlink="">
      <xdr:nvSpPr>
        <xdr:cNvPr id="42008" name="Line 24"/>
        <xdr:cNvSpPr>
          <a:spLocks noChangeShapeType="1"/>
        </xdr:cNvSpPr>
      </xdr:nvSpPr>
      <xdr:spPr bwMode="auto">
        <a:xfrm>
          <a:off x="7452360" y="3916680"/>
          <a:ext cx="0" cy="114300"/>
        </a:xfrm>
        <a:prstGeom prst="line">
          <a:avLst/>
        </a:prstGeom>
        <a:noFill/>
        <a:ln w="12700">
          <a:solidFill>
            <a:srgbClr val="000000"/>
          </a:solidFill>
          <a:round/>
          <a:headEnd/>
          <a:tailEnd type="triangle" w="med" len="med"/>
        </a:ln>
      </xdr:spPr>
    </xdr:sp>
    <xdr:clientData/>
  </xdr:twoCellAnchor>
  <xdr:twoCellAnchor>
    <xdr:from>
      <xdr:col>22</xdr:col>
      <xdr:colOff>144780</xdr:colOff>
      <xdr:row>29</xdr:row>
      <xdr:rowOff>68580</xdr:rowOff>
    </xdr:from>
    <xdr:to>
      <xdr:col>22</xdr:col>
      <xdr:colOff>144780</xdr:colOff>
      <xdr:row>31</xdr:row>
      <xdr:rowOff>0</xdr:rowOff>
    </xdr:to>
    <xdr:sp macro="" textlink="">
      <xdr:nvSpPr>
        <xdr:cNvPr id="42009" name="Line 25"/>
        <xdr:cNvSpPr>
          <a:spLocks noChangeShapeType="1"/>
        </xdr:cNvSpPr>
      </xdr:nvSpPr>
      <xdr:spPr bwMode="auto">
        <a:xfrm>
          <a:off x="6050280" y="3909060"/>
          <a:ext cx="0" cy="114300"/>
        </a:xfrm>
        <a:prstGeom prst="line">
          <a:avLst/>
        </a:prstGeom>
        <a:noFill/>
        <a:ln w="12700">
          <a:solidFill>
            <a:srgbClr val="000000"/>
          </a:solidFill>
          <a:round/>
          <a:headEnd/>
          <a:tailEnd type="triangle" w="med" len="med"/>
        </a:ln>
      </xdr:spPr>
    </xdr:sp>
    <xdr:clientData/>
  </xdr:twoCellAnchor>
  <xdr:twoCellAnchor>
    <xdr:from>
      <xdr:col>29</xdr:col>
      <xdr:colOff>137160</xdr:colOff>
      <xdr:row>29</xdr:row>
      <xdr:rowOff>76200</xdr:rowOff>
    </xdr:from>
    <xdr:to>
      <xdr:col>29</xdr:col>
      <xdr:colOff>137160</xdr:colOff>
      <xdr:row>31</xdr:row>
      <xdr:rowOff>7620</xdr:rowOff>
    </xdr:to>
    <xdr:sp macro="" textlink="">
      <xdr:nvSpPr>
        <xdr:cNvPr id="42010" name="Line 26"/>
        <xdr:cNvSpPr>
          <a:spLocks noChangeShapeType="1"/>
        </xdr:cNvSpPr>
      </xdr:nvSpPr>
      <xdr:spPr bwMode="auto">
        <a:xfrm>
          <a:off x="8016240" y="3916680"/>
          <a:ext cx="0" cy="114300"/>
        </a:xfrm>
        <a:prstGeom prst="line">
          <a:avLst/>
        </a:prstGeom>
        <a:noFill/>
        <a:ln w="12700">
          <a:solidFill>
            <a:srgbClr val="000000"/>
          </a:solidFill>
          <a:round/>
          <a:headEnd/>
          <a:tailEnd type="triangle" w="med" len="med"/>
        </a:ln>
      </xdr:spPr>
    </xdr:sp>
    <xdr:clientData/>
  </xdr:twoCellAnchor>
  <xdr:twoCellAnchor>
    <xdr:from>
      <xdr:col>30</xdr:col>
      <xdr:colOff>137160</xdr:colOff>
      <xdr:row>29</xdr:row>
      <xdr:rowOff>76200</xdr:rowOff>
    </xdr:from>
    <xdr:to>
      <xdr:col>30</xdr:col>
      <xdr:colOff>137160</xdr:colOff>
      <xdr:row>31</xdr:row>
      <xdr:rowOff>7620</xdr:rowOff>
    </xdr:to>
    <xdr:sp macro="" textlink="">
      <xdr:nvSpPr>
        <xdr:cNvPr id="42011" name="Line 27"/>
        <xdr:cNvSpPr>
          <a:spLocks noChangeShapeType="1"/>
        </xdr:cNvSpPr>
      </xdr:nvSpPr>
      <xdr:spPr bwMode="auto">
        <a:xfrm>
          <a:off x="8298180" y="3916680"/>
          <a:ext cx="0" cy="114300"/>
        </a:xfrm>
        <a:prstGeom prst="line">
          <a:avLst/>
        </a:prstGeom>
        <a:noFill/>
        <a:ln w="12700">
          <a:solidFill>
            <a:srgbClr val="000000"/>
          </a:solidFill>
          <a:round/>
          <a:headEnd/>
          <a:tailEnd type="triangle" w="med" len="med"/>
        </a:ln>
      </xdr:spPr>
    </xdr:sp>
    <xdr:clientData/>
  </xdr:twoCellAnchor>
  <xdr:twoCellAnchor>
    <xdr:from>
      <xdr:col>15</xdr:col>
      <xdr:colOff>0</xdr:colOff>
      <xdr:row>34</xdr:row>
      <xdr:rowOff>0</xdr:rowOff>
    </xdr:from>
    <xdr:to>
      <xdr:col>17</xdr:col>
      <xdr:colOff>0</xdr:colOff>
      <xdr:row>34</xdr:row>
      <xdr:rowOff>0</xdr:rowOff>
    </xdr:to>
    <xdr:sp macro="" textlink="">
      <xdr:nvSpPr>
        <xdr:cNvPr id="42012" name="Line 28"/>
        <xdr:cNvSpPr>
          <a:spLocks noChangeShapeType="1"/>
        </xdr:cNvSpPr>
      </xdr:nvSpPr>
      <xdr:spPr bwMode="auto">
        <a:xfrm flipH="1">
          <a:off x="4145280" y="4389120"/>
          <a:ext cx="350520" cy="0"/>
        </a:xfrm>
        <a:prstGeom prst="line">
          <a:avLst/>
        </a:prstGeom>
        <a:noFill/>
        <a:ln w="25400">
          <a:solidFill>
            <a:srgbClr val="CC6600"/>
          </a:solidFill>
          <a:round/>
          <a:headEnd/>
          <a:tailEnd type="triangle" w="med" len="med"/>
        </a:ln>
      </xdr:spPr>
    </xdr:sp>
    <xdr:clientData/>
  </xdr:twoCellAnchor>
  <xdr:twoCellAnchor>
    <xdr:from>
      <xdr:col>15</xdr:col>
      <xdr:colOff>0</xdr:colOff>
      <xdr:row>32</xdr:row>
      <xdr:rowOff>0</xdr:rowOff>
    </xdr:from>
    <xdr:to>
      <xdr:col>16</xdr:col>
      <xdr:colOff>7620</xdr:colOff>
      <xdr:row>32</xdr:row>
      <xdr:rowOff>0</xdr:rowOff>
    </xdr:to>
    <xdr:sp macro="" textlink="">
      <xdr:nvSpPr>
        <xdr:cNvPr id="42013" name="Line 29"/>
        <xdr:cNvSpPr>
          <a:spLocks noChangeShapeType="1"/>
        </xdr:cNvSpPr>
      </xdr:nvSpPr>
      <xdr:spPr bwMode="auto">
        <a:xfrm flipH="1">
          <a:off x="4145280" y="4145280"/>
          <a:ext cx="76200" cy="0"/>
        </a:xfrm>
        <a:prstGeom prst="line">
          <a:avLst/>
        </a:prstGeom>
        <a:noFill/>
        <a:ln w="12700">
          <a:solidFill>
            <a:srgbClr val="000000"/>
          </a:solidFill>
          <a:round/>
          <a:headEnd/>
          <a:tailEnd type="triangle" w="med" len="med"/>
        </a:ln>
      </xdr:spPr>
    </xdr:sp>
    <xdr:clientData/>
  </xdr:twoCellAnchor>
  <xdr:twoCellAnchor>
    <xdr:from>
      <xdr:col>15</xdr:col>
      <xdr:colOff>0</xdr:colOff>
      <xdr:row>38</xdr:row>
      <xdr:rowOff>0</xdr:rowOff>
    </xdr:from>
    <xdr:to>
      <xdr:col>19</xdr:col>
      <xdr:colOff>0</xdr:colOff>
      <xdr:row>38</xdr:row>
      <xdr:rowOff>0</xdr:rowOff>
    </xdr:to>
    <xdr:sp macro="" textlink="">
      <xdr:nvSpPr>
        <xdr:cNvPr id="42014" name="Line 30"/>
        <xdr:cNvSpPr>
          <a:spLocks noChangeShapeType="1"/>
        </xdr:cNvSpPr>
      </xdr:nvSpPr>
      <xdr:spPr bwMode="auto">
        <a:xfrm flipH="1">
          <a:off x="4145280" y="4876800"/>
          <a:ext cx="914400" cy="0"/>
        </a:xfrm>
        <a:prstGeom prst="line">
          <a:avLst/>
        </a:prstGeom>
        <a:noFill/>
        <a:ln w="25400">
          <a:solidFill>
            <a:srgbClr val="CC6600"/>
          </a:solidFill>
          <a:round/>
          <a:headEnd/>
          <a:tailEnd type="triangle" w="med" len="med"/>
        </a:ln>
      </xdr:spPr>
    </xdr:sp>
    <xdr:clientData/>
  </xdr:twoCellAnchor>
  <xdr:twoCellAnchor>
    <xdr:from>
      <xdr:col>15</xdr:col>
      <xdr:colOff>0</xdr:colOff>
      <xdr:row>40</xdr:row>
      <xdr:rowOff>0</xdr:rowOff>
    </xdr:from>
    <xdr:to>
      <xdr:col>20</xdr:col>
      <xdr:colOff>0</xdr:colOff>
      <xdr:row>40</xdr:row>
      <xdr:rowOff>0</xdr:rowOff>
    </xdr:to>
    <xdr:sp macro="" textlink="">
      <xdr:nvSpPr>
        <xdr:cNvPr id="42015" name="Line 31"/>
        <xdr:cNvSpPr>
          <a:spLocks noChangeShapeType="1"/>
        </xdr:cNvSpPr>
      </xdr:nvSpPr>
      <xdr:spPr bwMode="auto">
        <a:xfrm flipH="1">
          <a:off x="4145280" y="5120640"/>
          <a:ext cx="1196340" cy="0"/>
        </a:xfrm>
        <a:prstGeom prst="line">
          <a:avLst/>
        </a:prstGeom>
        <a:noFill/>
        <a:ln w="12700">
          <a:solidFill>
            <a:srgbClr val="000000"/>
          </a:solidFill>
          <a:round/>
          <a:headEnd/>
          <a:tailEnd type="triangle" w="med" len="med"/>
        </a:ln>
      </xdr:spPr>
    </xdr:sp>
    <xdr:clientData/>
  </xdr:twoCellAnchor>
  <xdr:twoCellAnchor>
    <xdr:from>
      <xdr:col>14</xdr:col>
      <xdr:colOff>335280</xdr:colOff>
      <xdr:row>42</xdr:row>
      <xdr:rowOff>0</xdr:rowOff>
    </xdr:from>
    <xdr:to>
      <xdr:col>21</xdr:col>
      <xdr:colOff>0</xdr:colOff>
      <xdr:row>42</xdr:row>
      <xdr:rowOff>0</xdr:rowOff>
    </xdr:to>
    <xdr:sp macro="" textlink="">
      <xdr:nvSpPr>
        <xdr:cNvPr id="42016" name="Line 32"/>
        <xdr:cNvSpPr>
          <a:spLocks noChangeShapeType="1"/>
        </xdr:cNvSpPr>
      </xdr:nvSpPr>
      <xdr:spPr bwMode="auto">
        <a:xfrm flipH="1">
          <a:off x="4145280" y="5364480"/>
          <a:ext cx="1478280" cy="0"/>
        </a:xfrm>
        <a:prstGeom prst="line">
          <a:avLst/>
        </a:prstGeom>
        <a:noFill/>
        <a:ln w="25400">
          <a:solidFill>
            <a:srgbClr val="CC6600"/>
          </a:solidFill>
          <a:round/>
          <a:headEnd/>
          <a:tailEnd type="triangle" w="med" len="med"/>
        </a:ln>
      </xdr:spPr>
    </xdr:sp>
    <xdr:clientData/>
  </xdr:twoCellAnchor>
  <xdr:twoCellAnchor>
    <xdr:from>
      <xdr:col>15</xdr:col>
      <xdr:colOff>0</xdr:colOff>
      <xdr:row>44</xdr:row>
      <xdr:rowOff>0</xdr:rowOff>
    </xdr:from>
    <xdr:to>
      <xdr:col>21</xdr:col>
      <xdr:colOff>175260</xdr:colOff>
      <xdr:row>44</xdr:row>
      <xdr:rowOff>0</xdr:rowOff>
    </xdr:to>
    <xdr:sp macro="" textlink="">
      <xdr:nvSpPr>
        <xdr:cNvPr id="42017" name="Line 33"/>
        <xdr:cNvSpPr>
          <a:spLocks noChangeShapeType="1"/>
        </xdr:cNvSpPr>
      </xdr:nvSpPr>
      <xdr:spPr bwMode="auto">
        <a:xfrm flipH="1">
          <a:off x="4145280" y="5608320"/>
          <a:ext cx="1653540" cy="0"/>
        </a:xfrm>
        <a:prstGeom prst="line">
          <a:avLst/>
        </a:prstGeom>
        <a:noFill/>
        <a:ln w="12700">
          <a:solidFill>
            <a:srgbClr val="000000"/>
          </a:solidFill>
          <a:round/>
          <a:headEnd/>
          <a:tailEnd type="triangle" w="med" len="med"/>
        </a:ln>
      </xdr:spPr>
    </xdr:sp>
    <xdr:clientData/>
  </xdr:twoCellAnchor>
  <xdr:twoCellAnchor>
    <xdr:from>
      <xdr:col>15</xdr:col>
      <xdr:colOff>0</xdr:colOff>
      <xdr:row>46</xdr:row>
      <xdr:rowOff>0</xdr:rowOff>
    </xdr:from>
    <xdr:to>
      <xdr:col>22</xdr:col>
      <xdr:colOff>137160</xdr:colOff>
      <xdr:row>46</xdr:row>
      <xdr:rowOff>0</xdr:rowOff>
    </xdr:to>
    <xdr:sp macro="" textlink="">
      <xdr:nvSpPr>
        <xdr:cNvPr id="42018" name="Line 34"/>
        <xdr:cNvSpPr>
          <a:spLocks noChangeShapeType="1"/>
        </xdr:cNvSpPr>
      </xdr:nvSpPr>
      <xdr:spPr bwMode="auto">
        <a:xfrm flipH="1">
          <a:off x="4145280" y="5852160"/>
          <a:ext cx="1897380" cy="0"/>
        </a:xfrm>
        <a:prstGeom prst="line">
          <a:avLst/>
        </a:prstGeom>
        <a:noFill/>
        <a:ln w="25400">
          <a:solidFill>
            <a:srgbClr val="CC6600"/>
          </a:solidFill>
          <a:round/>
          <a:headEnd/>
          <a:tailEnd type="triangle" w="med" len="med"/>
        </a:ln>
      </xdr:spPr>
    </xdr:sp>
    <xdr:clientData/>
  </xdr:twoCellAnchor>
  <xdr:twoCellAnchor>
    <xdr:from>
      <xdr:col>15</xdr:col>
      <xdr:colOff>0</xdr:colOff>
      <xdr:row>48</xdr:row>
      <xdr:rowOff>0</xdr:rowOff>
    </xdr:from>
    <xdr:to>
      <xdr:col>23</xdr:col>
      <xdr:colOff>160020</xdr:colOff>
      <xdr:row>48</xdr:row>
      <xdr:rowOff>0</xdr:rowOff>
    </xdr:to>
    <xdr:sp macro="" textlink="">
      <xdr:nvSpPr>
        <xdr:cNvPr id="42019" name="Line 35"/>
        <xdr:cNvSpPr>
          <a:spLocks noChangeShapeType="1"/>
        </xdr:cNvSpPr>
      </xdr:nvSpPr>
      <xdr:spPr bwMode="auto">
        <a:xfrm flipH="1">
          <a:off x="4145280" y="6096000"/>
          <a:ext cx="2202180" cy="0"/>
        </a:xfrm>
        <a:prstGeom prst="line">
          <a:avLst/>
        </a:prstGeom>
        <a:noFill/>
        <a:ln w="12700">
          <a:solidFill>
            <a:srgbClr val="000000"/>
          </a:solidFill>
          <a:round/>
          <a:headEnd/>
          <a:tailEnd type="triangle" w="med" len="med"/>
        </a:ln>
      </xdr:spPr>
    </xdr:sp>
    <xdr:clientData/>
  </xdr:twoCellAnchor>
  <xdr:twoCellAnchor>
    <xdr:from>
      <xdr:col>15</xdr:col>
      <xdr:colOff>7620</xdr:colOff>
      <xdr:row>50</xdr:row>
      <xdr:rowOff>0</xdr:rowOff>
    </xdr:from>
    <xdr:to>
      <xdr:col>24</xdr:col>
      <xdr:colOff>198120</xdr:colOff>
      <xdr:row>50</xdr:row>
      <xdr:rowOff>0</xdr:rowOff>
    </xdr:to>
    <xdr:sp macro="" textlink="">
      <xdr:nvSpPr>
        <xdr:cNvPr id="42020" name="Line 36"/>
        <xdr:cNvSpPr>
          <a:spLocks noChangeShapeType="1"/>
        </xdr:cNvSpPr>
      </xdr:nvSpPr>
      <xdr:spPr bwMode="auto">
        <a:xfrm flipH="1">
          <a:off x="4152900" y="6339840"/>
          <a:ext cx="2514600" cy="0"/>
        </a:xfrm>
        <a:prstGeom prst="line">
          <a:avLst/>
        </a:prstGeom>
        <a:noFill/>
        <a:ln w="25400">
          <a:solidFill>
            <a:srgbClr val="CC6600"/>
          </a:solidFill>
          <a:round/>
          <a:headEnd/>
          <a:tailEnd type="triangle" w="med" len="med"/>
        </a:ln>
      </xdr:spPr>
    </xdr:sp>
    <xdr:clientData/>
  </xdr:twoCellAnchor>
  <xdr:twoCellAnchor>
    <xdr:from>
      <xdr:col>15</xdr:col>
      <xdr:colOff>0</xdr:colOff>
      <xdr:row>52</xdr:row>
      <xdr:rowOff>0</xdr:rowOff>
    </xdr:from>
    <xdr:to>
      <xdr:col>25</xdr:col>
      <xdr:colOff>121920</xdr:colOff>
      <xdr:row>52</xdr:row>
      <xdr:rowOff>0</xdr:rowOff>
    </xdr:to>
    <xdr:sp macro="" textlink="">
      <xdr:nvSpPr>
        <xdr:cNvPr id="42021" name="Line 37"/>
        <xdr:cNvSpPr>
          <a:spLocks noChangeShapeType="1"/>
        </xdr:cNvSpPr>
      </xdr:nvSpPr>
      <xdr:spPr bwMode="auto">
        <a:xfrm flipH="1">
          <a:off x="4145280" y="6583680"/>
          <a:ext cx="2727960" cy="0"/>
        </a:xfrm>
        <a:prstGeom prst="line">
          <a:avLst/>
        </a:prstGeom>
        <a:noFill/>
        <a:ln w="12700">
          <a:solidFill>
            <a:srgbClr val="000000"/>
          </a:solidFill>
          <a:round/>
          <a:headEnd/>
          <a:tailEnd type="triangle" w="med" len="med"/>
        </a:ln>
      </xdr:spPr>
    </xdr:sp>
    <xdr:clientData/>
  </xdr:twoCellAnchor>
  <xdr:twoCellAnchor>
    <xdr:from>
      <xdr:col>15</xdr:col>
      <xdr:colOff>22860</xdr:colOff>
      <xdr:row>54</xdr:row>
      <xdr:rowOff>7620</xdr:rowOff>
    </xdr:from>
    <xdr:to>
      <xdr:col>26</xdr:col>
      <xdr:colOff>160020</xdr:colOff>
      <xdr:row>54</xdr:row>
      <xdr:rowOff>7620</xdr:rowOff>
    </xdr:to>
    <xdr:sp macro="" textlink="">
      <xdr:nvSpPr>
        <xdr:cNvPr id="42022" name="Line 38"/>
        <xdr:cNvSpPr>
          <a:spLocks noChangeShapeType="1"/>
        </xdr:cNvSpPr>
      </xdr:nvSpPr>
      <xdr:spPr bwMode="auto">
        <a:xfrm flipH="1">
          <a:off x="4168140" y="6835140"/>
          <a:ext cx="3025140" cy="0"/>
        </a:xfrm>
        <a:prstGeom prst="line">
          <a:avLst/>
        </a:prstGeom>
        <a:noFill/>
        <a:ln w="25400">
          <a:solidFill>
            <a:srgbClr val="CC6600"/>
          </a:solidFill>
          <a:round/>
          <a:headEnd/>
          <a:tailEnd type="triangle" w="med" len="med"/>
        </a:ln>
      </xdr:spPr>
    </xdr:sp>
    <xdr:clientData/>
  </xdr:twoCellAnchor>
  <xdr:twoCellAnchor>
    <xdr:from>
      <xdr:col>12</xdr:col>
      <xdr:colOff>0</xdr:colOff>
      <xdr:row>32</xdr:row>
      <xdr:rowOff>0</xdr:rowOff>
    </xdr:from>
    <xdr:to>
      <xdr:col>14</xdr:col>
      <xdr:colOff>22860</xdr:colOff>
      <xdr:row>32</xdr:row>
      <xdr:rowOff>0</xdr:rowOff>
    </xdr:to>
    <xdr:sp macro="" textlink="">
      <xdr:nvSpPr>
        <xdr:cNvPr id="42023" name="Line 39"/>
        <xdr:cNvSpPr>
          <a:spLocks noChangeShapeType="1"/>
        </xdr:cNvSpPr>
      </xdr:nvSpPr>
      <xdr:spPr bwMode="auto">
        <a:xfrm flipH="1">
          <a:off x="3566160" y="4145280"/>
          <a:ext cx="320040" cy="0"/>
        </a:xfrm>
        <a:prstGeom prst="line">
          <a:avLst/>
        </a:prstGeom>
        <a:noFill/>
        <a:ln w="12700">
          <a:solidFill>
            <a:srgbClr val="000000"/>
          </a:solidFill>
          <a:round/>
          <a:headEnd/>
          <a:tailEnd type="triangle" w="med" len="med"/>
        </a:ln>
      </xdr:spPr>
    </xdr:sp>
    <xdr:clientData/>
  </xdr:twoCellAnchor>
  <xdr:twoCellAnchor>
    <xdr:from>
      <xdr:col>12</xdr:col>
      <xdr:colOff>0</xdr:colOff>
      <xdr:row>34</xdr:row>
      <xdr:rowOff>0</xdr:rowOff>
    </xdr:from>
    <xdr:to>
      <xdr:col>14</xdr:col>
      <xdr:colOff>22860</xdr:colOff>
      <xdr:row>34</xdr:row>
      <xdr:rowOff>0</xdr:rowOff>
    </xdr:to>
    <xdr:sp macro="" textlink="">
      <xdr:nvSpPr>
        <xdr:cNvPr id="42024" name="Line 40"/>
        <xdr:cNvSpPr>
          <a:spLocks noChangeShapeType="1"/>
        </xdr:cNvSpPr>
      </xdr:nvSpPr>
      <xdr:spPr bwMode="auto">
        <a:xfrm flipH="1">
          <a:off x="3566160" y="4389120"/>
          <a:ext cx="320040" cy="0"/>
        </a:xfrm>
        <a:prstGeom prst="line">
          <a:avLst/>
        </a:prstGeom>
        <a:noFill/>
        <a:ln w="25400">
          <a:solidFill>
            <a:srgbClr val="CC6600"/>
          </a:solidFill>
          <a:round/>
          <a:headEnd/>
          <a:tailEnd type="triangle" w="med" len="med"/>
        </a:ln>
      </xdr:spPr>
    </xdr:sp>
    <xdr:clientData/>
  </xdr:twoCellAnchor>
  <xdr:twoCellAnchor>
    <xdr:from>
      <xdr:col>12</xdr:col>
      <xdr:colOff>0</xdr:colOff>
      <xdr:row>38</xdr:row>
      <xdr:rowOff>0</xdr:rowOff>
    </xdr:from>
    <xdr:to>
      <xdr:col>14</xdr:col>
      <xdr:colOff>22860</xdr:colOff>
      <xdr:row>38</xdr:row>
      <xdr:rowOff>0</xdr:rowOff>
    </xdr:to>
    <xdr:sp macro="" textlink="">
      <xdr:nvSpPr>
        <xdr:cNvPr id="42025" name="Line 41"/>
        <xdr:cNvSpPr>
          <a:spLocks noChangeShapeType="1"/>
        </xdr:cNvSpPr>
      </xdr:nvSpPr>
      <xdr:spPr bwMode="auto">
        <a:xfrm flipH="1">
          <a:off x="3566160" y="4876800"/>
          <a:ext cx="320040" cy="0"/>
        </a:xfrm>
        <a:prstGeom prst="line">
          <a:avLst/>
        </a:prstGeom>
        <a:noFill/>
        <a:ln w="25400">
          <a:solidFill>
            <a:srgbClr val="CC6600"/>
          </a:solidFill>
          <a:round/>
          <a:headEnd/>
          <a:tailEnd type="triangle" w="med" len="med"/>
        </a:ln>
      </xdr:spPr>
    </xdr:sp>
    <xdr:clientData/>
  </xdr:twoCellAnchor>
  <xdr:twoCellAnchor>
    <xdr:from>
      <xdr:col>11</xdr:col>
      <xdr:colOff>274320</xdr:colOff>
      <xdr:row>41</xdr:row>
      <xdr:rowOff>114300</xdr:rowOff>
    </xdr:from>
    <xdr:to>
      <xdr:col>14</xdr:col>
      <xdr:colOff>7620</xdr:colOff>
      <xdr:row>41</xdr:row>
      <xdr:rowOff>114300</xdr:rowOff>
    </xdr:to>
    <xdr:sp macro="" textlink="">
      <xdr:nvSpPr>
        <xdr:cNvPr id="42026" name="Line 42"/>
        <xdr:cNvSpPr>
          <a:spLocks noChangeShapeType="1"/>
        </xdr:cNvSpPr>
      </xdr:nvSpPr>
      <xdr:spPr bwMode="auto">
        <a:xfrm flipH="1">
          <a:off x="3543300" y="5356860"/>
          <a:ext cx="327660" cy="0"/>
        </a:xfrm>
        <a:prstGeom prst="line">
          <a:avLst/>
        </a:prstGeom>
        <a:noFill/>
        <a:ln w="25400">
          <a:solidFill>
            <a:srgbClr val="CC6600"/>
          </a:solidFill>
          <a:round/>
          <a:headEnd/>
          <a:tailEnd type="triangle" w="med" len="med"/>
        </a:ln>
      </xdr:spPr>
    </xdr:sp>
    <xdr:clientData/>
  </xdr:twoCellAnchor>
  <xdr:twoCellAnchor>
    <xdr:from>
      <xdr:col>12</xdr:col>
      <xdr:colOff>0</xdr:colOff>
      <xdr:row>46</xdr:row>
      <xdr:rowOff>0</xdr:rowOff>
    </xdr:from>
    <xdr:to>
      <xdr:col>14</xdr:col>
      <xdr:colOff>22860</xdr:colOff>
      <xdr:row>46</xdr:row>
      <xdr:rowOff>0</xdr:rowOff>
    </xdr:to>
    <xdr:sp macro="" textlink="">
      <xdr:nvSpPr>
        <xdr:cNvPr id="42027" name="Line 43"/>
        <xdr:cNvSpPr>
          <a:spLocks noChangeShapeType="1"/>
        </xdr:cNvSpPr>
      </xdr:nvSpPr>
      <xdr:spPr bwMode="auto">
        <a:xfrm flipH="1">
          <a:off x="3566160" y="5852160"/>
          <a:ext cx="320040" cy="0"/>
        </a:xfrm>
        <a:prstGeom prst="line">
          <a:avLst/>
        </a:prstGeom>
        <a:noFill/>
        <a:ln w="25400">
          <a:solidFill>
            <a:srgbClr val="CC6600"/>
          </a:solidFill>
          <a:round/>
          <a:headEnd/>
          <a:tailEnd type="triangle" w="med" len="med"/>
        </a:ln>
      </xdr:spPr>
    </xdr:sp>
    <xdr:clientData/>
  </xdr:twoCellAnchor>
  <xdr:twoCellAnchor>
    <xdr:from>
      <xdr:col>12</xdr:col>
      <xdr:colOff>0</xdr:colOff>
      <xdr:row>49</xdr:row>
      <xdr:rowOff>114300</xdr:rowOff>
    </xdr:from>
    <xdr:to>
      <xdr:col>14</xdr:col>
      <xdr:colOff>22860</xdr:colOff>
      <xdr:row>49</xdr:row>
      <xdr:rowOff>114300</xdr:rowOff>
    </xdr:to>
    <xdr:sp macro="" textlink="">
      <xdr:nvSpPr>
        <xdr:cNvPr id="42028" name="Line 44"/>
        <xdr:cNvSpPr>
          <a:spLocks noChangeShapeType="1"/>
        </xdr:cNvSpPr>
      </xdr:nvSpPr>
      <xdr:spPr bwMode="auto">
        <a:xfrm flipH="1">
          <a:off x="3566160" y="6332220"/>
          <a:ext cx="320040" cy="0"/>
        </a:xfrm>
        <a:prstGeom prst="line">
          <a:avLst/>
        </a:prstGeom>
        <a:noFill/>
        <a:ln w="25400">
          <a:solidFill>
            <a:srgbClr val="CC6600"/>
          </a:solidFill>
          <a:round/>
          <a:headEnd/>
          <a:tailEnd type="triangle" w="med" len="med"/>
        </a:ln>
      </xdr:spPr>
    </xdr:sp>
    <xdr:clientData/>
  </xdr:twoCellAnchor>
  <xdr:twoCellAnchor>
    <xdr:from>
      <xdr:col>12</xdr:col>
      <xdr:colOff>7620</xdr:colOff>
      <xdr:row>57</xdr:row>
      <xdr:rowOff>106680</xdr:rowOff>
    </xdr:from>
    <xdr:to>
      <xdr:col>14</xdr:col>
      <xdr:colOff>30480</xdr:colOff>
      <xdr:row>57</xdr:row>
      <xdr:rowOff>106680</xdr:rowOff>
    </xdr:to>
    <xdr:sp macro="" textlink="">
      <xdr:nvSpPr>
        <xdr:cNvPr id="42029" name="Line 45"/>
        <xdr:cNvSpPr>
          <a:spLocks noChangeShapeType="1"/>
        </xdr:cNvSpPr>
      </xdr:nvSpPr>
      <xdr:spPr bwMode="auto">
        <a:xfrm flipH="1">
          <a:off x="3573780" y="7299960"/>
          <a:ext cx="320040" cy="0"/>
        </a:xfrm>
        <a:prstGeom prst="line">
          <a:avLst/>
        </a:prstGeom>
        <a:noFill/>
        <a:ln w="25400">
          <a:solidFill>
            <a:srgbClr val="CC6600"/>
          </a:solidFill>
          <a:round/>
          <a:headEnd/>
          <a:tailEnd type="triangle" w="med" len="med"/>
        </a:ln>
      </xdr:spPr>
    </xdr:sp>
    <xdr:clientData/>
  </xdr:twoCellAnchor>
  <xdr:twoCellAnchor>
    <xdr:from>
      <xdr:col>12</xdr:col>
      <xdr:colOff>0</xdr:colOff>
      <xdr:row>36</xdr:row>
      <xdr:rowOff>0</xdr:rowOff>
    </xdr:from>
    <xdr:to>
      <xdr:col>14</xdr:col>
      <xdr:colOff>22860</xdr:colOff>
      <xdr:row>36</xdr:row>
      <xdr:rowOff>0</xdr:rowOff>
    </xdr:to>
    <xdr:sp macro="" textlink="">
      <xdr:nvSpPr>
        <xdr:cNvPr id="42030" name="Line 46"/>
        <xdr:cNvSpPr>
          <a:spLocks noChangeShapeType="1"/>
        </xdr:cNvSpPr>
      </xdr:nvSpPr>
      <xdr:spPr bwMode="auto">
        <a:xfrm flipH="1">
          <a:off x="3566160" y="4632960"/>
          <a:ext cx="320040" cy="0"/>
        </a:xfrm>
        <a:prstGeom prst="line">
          <a:avLst/>
        </a:prstGeom>
        <a:noFill/>
        <a:ln w="12700">
          <a:solidFill>
            <a:srgbClr val="000000"/>
          </a:solidFill>
          <a:round/>
          <a:headEnd/>
          <a:tailEnd type="triangle" w="med" len="med"/>
        </a:ln>
      </xdr:spPr>
    </xdr:sp>
    <xdr:clientData/>
  </xdr:twoCellAnchor>
  <xdr:twoCellAnchor>
    <xdr:from>
      <xdr:col>12</xdr:col>
      <xdr:colOff>0</xdr:colOff>
      <xdr:row>40</xdr:row>
      <xdr:rowOff>0</xdr:rowOff>
    </xdr:from>
    <xdr:to>
      <xdr:col>14</xdr:col>
      <xdr:colOff>22860</xdr:colOff>
      <xdr:row>40</xdr:row>
      <xdr:rowOff>0</xdr:rowOff>
    </xdr:to>
    <xdr:sp macro="" textlink="">
      <xdr:nvSpPr>
        <xdr:cNvPr id="42031" name="Line 47"/>
        <xdr:cNvSpPr>
          <a:spLocks noChangeShapeType="1"/>
        </xdr:cNvSpPr>
      </xdr:nvSpPr>
      <xdr:spPr bwMode="auto">
        <a:xfrm flipH="1">
          <a:off x="3566160" y="5120640"/>
          <a:ext cx="320040" cy="0"/>
        </a:xfrm>
        <a:prstGeom prst="line">
          <a:avLst/>
        </a:prstGeom>
        <a:noFill/>
        <a:ln w="12700">
          <a:solidFill>
            <a:srgbClr val="000000"/>
          </a:solidFill>
          <a:round/>
          <a:headEnd/>
          <a:tailEnd type="triangle" w="med" len="med"/>
        </a:ln>
      </xdr:spPr>
    </xdr:sp>
    <xdr:clientData/>
  </xdr:twoCellAnchor>
  <xdr:twoCellAnchor>
    <xdr:from>
      <xdr:col>12</xdr:col>
      <xdr:colOff>0</xdr:colOff>
      <xdr:row>44</xdr:row>
      <xdr:rowOff>0</xdr:rowOff>
    </xdr:from>
    <xdr:to>
      <xdr:col>14</xdr:col>
      <xdr:colOff>22860</xdr:colOff>
      <xdr:row>44</xdr:row>
      <xdr:rowOff>0</xdr:rowOff>
    </xdr:to>
    <xdr:sp macro="" textlink="">
      <xdr:nvSpPr>
        <xdr:cNvPr id="42032" name="Line 48"/>
        <xdr:cNvSpPr>
          <a:spLocks noChangeShapeType="1"/>
        </xdr:cNvSpPr>
      </xdr:nvSpPr>
      <xdr:spPr bwMode="auto">
        <a:xfrm flipH="1">
          <a:off x="3566160" y="5608320"/>
          <a:ext cx="320040" cy="0"/>
        </a:xfrm>
        <a:prstGeom prst="line">
          <a:avLst/>
        </a:prstGeom>
        <a:noFill/>
        <a:ln w="12700">
          <a:solidFill>
            <a:srgbClr val="000000"/>
          </a:solidFill>
          <a:round/>
          <a:headEnd/>
          <a:tailEnd type="triangle" w="med" len="med"/>
        </a:ln>
      </xdr:spPr>
    </xdr:sp>
    <xdr:clientData/>
  </xdr:twoCellAnchor>
  <xdr:twoCellAnchor>
    <xdr:from>
      <xdr:col>12</xdr:col>
      <xdr:colOff>7620</xdr:colOff>
      <xdr:row>48</xdr:row>
      <xdr:rowOff>0</xdr:rowOff>
    </xdr:from>
    <xdr:to>
      <xdr:col>14</xdr:col>
      <xdr:colOff>30480</xdr:colOff>
      <xdr:row>48</xdr:row>
      <xdr:rowOff>0</xdr:rowOff>
    </xdr:to>
    <xdr:sp macro="" textlink="">
      <xdr:nvSpPr>
        <xdr:cNvPr id="42033" name="Line 49"/>
        <xdr:cNvSpPr>
          <a:spLocks noChangeShapeType="1"/>
        </xdr:cNvSpPr>
      </xdr:nvSpPr>
      <xdr:spPr bwMode="auto">
        <a:xfrm flipH="1">
          <a:off x="3573780" y="6096000"/>
          <a:ext cx="320040" cy="0"/>
        </a:xfrm>
        <a:prstGeom prst="line">
          <a:avLst/>
        </a:prstGeom>
        <a:noFill/>
        <a:ln w="12700">
          <a:solidFill>
            <a:srgbClr val="000000"/>
          </a:solidFill>
          <a:round/>
          <a:headEnd/>
          <a:tailEnd type="triangle" w="med" len="med"/>
        </a:ln>
      </xdr:spPr>
    </xdr:sp>
    <xdr:clientData/>
  </xdr:twoCellAnchor>
  <xdr:twoCellAnchor>
    <xdr:from>
      <xdr:col>12</xdr:col>
      <xdr:colOff>0</xdr:colOff>
      <xdr:row>52</xdr:row>
      <xdr:rowOff>0</xdr:rowOff>
    </xdr:from>
    <xdr:to>
      <xdr:col>14</xdr:col>
      <xdr:colOff>22860</xdr:colOff>
      <xdr:row>52</xdr:row>
      <xdr:rowOff>0</xdr:rowOff>
    </xdr:to>
    <xdr:sp macro="" textlink="">
      <xdr:nvSpPr>
        <xdr:cNvPr id="42034" name="Line 50"/>
        <xdr:cNvSpPr>
          <a:spLocks noChangeShapeType="1"/>
        </xdr:cNvSpPr>
      </xdr:nvSpPr>
      <xdr:spPr bwMode="auto">
        <a:xfrm flipH="1">
          <a:off x="3566160" y="6583680"/>
          <a:ext cx="320040" cy="0"/>
        </a:xfrm>
        <a:prstGeom prst="line">
          <a:avLst/>
        </a:prstGeom>
        <a:noFill/>
        <a:ln w="12700">
          <a:solidFill>
            <a:srgbClr val="000000"/>
          </a:solidFill>
          <a:round/>
          <a:headEnd/>
          <a:tailEnd type="triangle" w="med" len="med"/>
        </a:ln>
      </xdr:spPr>
    </xdr:sp>
    <xdr:clientData/>
  </xdr:twoCellAnchor>
  <xdr:twoCellAnchor>
    <xdr:from>
      <xdr:col>15</xdr:col>
      <xdr:colOff>7620</xdr:colOff>
      <xdr:row>25</xdr:row>
      <xdr:rowOff>114300</xdr:rowOff>
    </xdr:from>
    <xdr:to>
      <xdr:col>17</xdr:col>
      <xdr:colOff>236220</xdr:colOff>
      <xdr:row>25</xdr:row>
      <xdr:rowOff>114300</xdr:rowOff>
    </xdr:to>
    <xdr:sp macro="" textlink="">
      <xdr:nvSpPr>
        <xdr:cNvPr id="42035" name="Line 51"/>
        <xdr:cNvSpPr>
          <a:spLocks noChangeShapeType="1"/>
        </xdr:cNvSpPr>
      </xdr:nvSpPr>
      <xdr:spPr bwMode="auto">
        <a:xfrm>
          <a:off x="4152900" y="3535680"/>
          <a:ext cx="579120" cy="0"/>
        </a:xfrm>
        <a:prstGeom prst="line">
          <a:avLst/>
        </a:prstGeom>
        <a:noFill/>
        <a:ln w="12700">
          <a:solidFill>
            <a:srgbClr val="000000"/>
          </a:solidFill>
          <a:round/>
          <a:headEnd/>
          <a:tailEnd type="triangle" w="med" len="med"/>
        </a:ln>
      </xdr:spPr>
    </xdr:sp>
    <xdr:clientData/>
  </xdr:twoCellAnchor>
  <xdr:twoCellAnchor>
    <xdr:from>
      <xdr:col>9</xdr:col>
      <xdr:colOff>144780</xdr:colOff>
      <xdr:row>21</xdr:row>
      <xdr:rowOff>114300</xdr:rowOff>
    </xdr:from>
    <xdr:to>
      <xdr:col>13</xdr:col>
      <xdr:colOff>0</xdr:colOff>
      <xdr:row>27</xdr:row>
      <xdr:rowOff>45720</xdr:rowOff>
    </xdr:to>
    <xdr:sp macro="" textlink="">
      <xdr:nvSpPr>
        <xdr:cNvPr id="42036" name="Line 52"/>
        <xdr:cNvSpPr>
          <a:spLocks noChangeShapeType="1"/>
        </xdr:cNvSpPr>
      </xdr:nvSpPr>
      <xdr:spPr bwMode="auto">
        <a:xfrm flipV="1">
          <a:off x="2819400" y="3048000"/>
          <a:ext cx="807720" cy="662940"/>
        </a:xfrm>
        <a:prstGeom prst="line">
          <a:avLst/>
        </a:prstGeom>
        <a:noFill/>
        <a:ln w="19050">
          <a:solidFill>
            <a:srgbClr val="0000FF"/>
          </a:solidFill>
          <a:round/>
          <a:headEnd/>
          <a:tailEnd type="triangle" w="med" len="med"/>
        </a:ln>
      </xdr:spPr>
    </xdr:sp>
    <xdr:clientData/>
  </xdr:twoCellAnchor>
  <xdr:twoCellAnchor>
    <xdr:from>
      <xdr:col>11</xdr:col>
      <xdr:colOff>137160</xdr:colOff>
      <xdr:row>26</xdr:row>
      <xdr:rowOff>0</xdr:rowOff>
    </xdr:from>
    <xdr:to>
      <xdr:col>13</xdr:col>
      <xdr:colOff>0</xdr:colOff>
      <xdr:row>27</xdr:row>
      <xdr:rowOff>38100</xdr:rowOff>
    </xdr:to>
    <xdr:sp macro="" textlink="">
      <xdr:nvSpPr>
        <xdr:cNvPr id="42037" name="Line 53"/>
        <xdr:cNvSpPr>
          <a:spLocks noChangeShapeType="1"/>
        </xdr:cNvSpPr>
      </xdr:nvSpPr>
      <xdr:spPr bwMode="auto">
        <a:xfrm flipV="1">
          <a:off x="3406140" y="3543300"/>
          <a:ext cx="220980" cy="160020"/>
        </a:xfrm>
        <a:prstGeom prst="line">
          <a:avLst/>
        </a:prstGeom>
        <a:noFill/>
        <a:ln w="19050">
          <a:solidFill>
            <a:srgbClr val="0000FF"/>
          </a:solidFill>
          <a:round/>
          <a:headEnd/>
          <a:tailEnd type="triangle" w="med" len="med"/>
        </a:ln>
      </xdr:spPr>
    </xdr:sp>
    <xdr:clientData/>
  </xdr:twoCellAnchor>
  <xdr:twoCellAnchor>
    <xdr:from>
      <xdr:col>7</xdr:col>
      <xdr:colOff>144780</xdr:colOff>
      <xdr:row>18</xdr:row>
      <xdr:rowOff>0</xdr:rowOff>
    </xdr:from>
    <xdr:to>
      <xdr:col>13</xdr:col>
      <xdr:colOff>0</xdr:colOff>
      <xdr:row>28</xdr:row>
      <xdr:rowOff>0</xdr:rowOff>
    </xdr:to>
    <xdr:sp macro="" textlink="">
      <xdr:nvSpPr>
        <xdr:cNvPr id="42038" name="Line 54"/>
        <xdr:cNvSpPr>
          <a:spLocks noChangeShapeType="1"/>
        </xdr:cNvSpPr>
      </xdr:nvSpPr>
      <xdr:spPr bwMode="auto">
        <a:xfrm flipV="1">
          <a:off x="2225040" y="2567940"/>
          <a:ext cx="1402080" cy="1150620"/>
        </a:xfrm>
        <a:prstGeom prst="line">
          <a:avLst/>
        </a:prstGeom>
        <a:noFill/>
        <a:ln w="19050">
          <a:solidFill>
            <a:srgbClr val="0000FF"/>
          </a:solidFill>
          <a:round/>
          <a:headEnd/>
          <a:tailEnd type="triangle" w="med" len="med"/>
        </a:ln>
      </xdr:spPr>
    </xdr:sp>
    <xdr:clientData/>
  </xdr:twoCellAnchor>
  <xdr:twoCellAnchor>
    <xdr:from>
      <xdr:col>5</xdr:col>
      <xdr:colOff>152400</xdr:colOff>
      <xdr:row>14</xdr:row>
      <xdr:rowOff>7620</xdr:rowOff>
    </xdr:from>
    <xdr:to>
      <xdr:col>13</xdr:col>
      <xdr:colOff>0</xdr:colOff>
      <xdr:row>27</xdr:row>
      <xdr:rowOff>45720</xdr:rowOff>
    </xdr:to>
    <xdr:sp macro="" textlink="">
      <xdr:nvSpPr>
        <xdr:cNvPr id="42039" name="Line 55"/>
        <xdr:cNvSpPr>
          <a:spLocks noChangeShapeType="1"/>
        </xdr:cNvSpPr>
      </xdr:nvSpPr>
      <xdr:spPr bwMode="auto">
        <a:xfrm flipV="1">
          <a:off x="1638300" y="2087880"/>
          <a:ext cx="1988820" cy="1623060"/>
        </a:xfrm>
        <a:prstGeom prst="line">
          <a:avLst/>
        </a:prstGeom>
        <a:noFill/>
        <a:ln w="19050">
          <a:solidFill>
            <a:srgbClr val="0000FF"/>
          </a:solidFill>
          <a:round/>
          <a:headEnd/>
          <a:tailEnd type="triangle" w="med" len="med"/>
        </a:ln>
      </xdr:spPr>
    </xdr:sp>
    <xdr:clientData/>
  </xdr:twoCellAnchor>
  <xdr:twoCellAnchor>
    <xdr:from>
      <xdr:col>3</xdr:col>
      <xdr:colOff>152400</xdr:colOff>
      <xdr:row>9</xdr:row>
      <xdr:rowOff>114300</xdr:rowOff>
    </xdr:from>
    <xdr:to>
      <xdr:col>13</xdr:col>
      <xdr:colOff>0</xdr:colOff>
      <xdr:row>27</xdr:row>
      <xdr:rowOff>38100</xdr:rowOff>
    </xdr:to>
    <xdr:sp macro="" textlink="">
      <xdr:nvSpPr>
        <xdr:cNvPr id="42040" name="Line 56"/>
        <xdr:cNvSpPr>
          <a:spLocks noChangeShapeType="1"/>
        </xdr:cNvSpPr>
      </xdr:nvSpPr>
      <xdr:spPr bwMode="auto">
        <a:xfrm flipV="1">
          <a:off x="1043940" y="1584960"/>
          <a:ext cx="2583180" cy="2118360"/>
        </a:xfrm>
        <a:prstGeom prst="line">
          <a:avLst/>
        </a:prstGeom>
        <a:noFill/>
        <a:ln w="19050">
          <a:solidFill>
            <a:srgbClr val="0000FF"/>
          </a:solidFill>
          <a:round/>
          <a:headEnd/>
          <a:tailEnd type="triangle" w="med" len="med"/>
        </a:ln>
      </xdr:spPr>
    </xdr:sp>
    <xdr:clientData/>
  </xdr:twoCellAnchor>
  <xdr:twoCellAnchor>
    <xdr:from>
      <xdr:col>8</xdr:col>
      <xdr:colOff>144780</xdr:colOff>
      <xdr:row>20</xdr:row>
      <xdr:rowOff>0</xdr:rowOff>
    </xdr:from>
    <xdr:to>
      <xdr:col>12</xdr:col>
      <xdr:colOff>45720</xdr:colOff>
      <xdr:row>27</xdr:row>
      <xdr:rowOff>45720</xdr:rowOff>
    </xdr:to>
    <xdr:sp macro="" textlink="">
      <xdr:nvSpPr>
        <xdr:cNvPr id="42041" name="Line 57"/>
        <xdr:cNvSpPr>
          <a:spLocks noChangeShapeType="1"/>
        </xdr:cNvSpPr>
      </xdr:nvSpPr>
      <xdr:spPr bwMode="auto">
        <a:xfrm flipV="1">
          <a:off x="2522220" y="2811780"/>
          <a:ext cx="1089660" cy="899160"/>
        </a:xfrm>
        <a:prstGeom prst="line">
          <a:avLst/>
        </a:prstGeom>
        <a:noFill/>
        <a:ln w="25400">
          <a:solidFill>
            <a:srgbClr val="CC6600"/>
          </a:solidFill>
          <a:round/>
          <a:headEnd/>
          <a:tailEnd type="triangle" w="med" len="med"/>
        </a:ln>
      </xdr:spPr>
    </xdr:sp>
    <xdr:clientData/>
  </xdr:twoCellAnchor>
  <xdr:twoCellAnchor>
    <xdr:from>
      <xdr:col>10</xdr:col>
      <xdr:colOff>137160</xdr:colOff>
      <xdr:row>23</xdr:row>
      <xdr:rowOff>114300</xdr:rowOff>
    </xdr:from>
    <xdr:to>
      <xdr:col>12</xdr:col>
      <xdr:colOff>45720</xdr:colOff>
      <xdr:row>27</xdr:row>
      <xdr:rowOff>45720</xdr:rowOff>
    </xdr:to>
    <xdr:sp macro="" textlink="">
      <xdr:nvSpPr>
        <xdr:cNvPr id="42042" name="Line 58"/>
        <xdr:cNvSpPr>
          <a:spLocks noChangeShapeType="1"/>
        </xdr:cNvSpPr>
      </xdr:nvSpPr>
      <xdr:spPr bwMode="auto">
        <a:xfrm flipV="1">
          <a:off x="3108960" y="3291840"/>
          <a:ext cx="502920" cy="419100"/>
        </a:xfrm>
        <a:prstGeom prst="line">
          <a:avLst/>
        </a:prstGeom>
        <a:noFill/>
        <a:ln w="25400">
          <a:solidFill>
            <a:srgbClr val="CC6600"/>
          </a:solidFill>
          <a:round/>
          <a:headEnd/>
          <a:tailEnd type="triangle" w="med" len="med"/>
        </a:ln>
      </xdr:spPr>
    </xdr:sp>
    <xdr:clientData/>
  </xdr:twoCellAnchor>
  <xdr:twoCellAnchor>
    <xdr:from>
      <xdr:col>6</xdr:col>
      <xdr:colOff>137160</xdr:colOff>
      <xdr:row>16</xdr:row>
      <xdr:rowOff>0</xdr:rowOff>
    </xdr:from>
    <xdr:to>
      <xdr:col>13</xdr:col>
      <xdr:colOff>0</xdr:colOff>
      <xdr:row>27</xdr:row>
      <xdr:rowOff>45720</xdr:rowOff>
    </xdr:to>
    <xdr:sp macro="" textlink="">
      <xdr:nvSpPr>
        <xdr:cNvPr id="42043" name="Line 59"/>
        <xdr:cNvSpPr>
          <a:spLocks noChangeShapeType="1"/>
        </xdr:cNvSpPr>
      </xdr:nvSpPr>
      <xdr:spPr bwMode="auto">
        <a:xfrm flipV="1">
          <a:off x="1920240" y="2324100"/>
          <a:ext cx="1706880" cy="1386840"/>
        </a:xfrm>
        <a:prstGeom prst="line">
          <a:avLst/>
        </a:prstGeom>
        <a:noFill/>
        <a:ln w="25400">
          <a:solidFill>
            <a:srgbClr val="CC6600"/>
          </a:solidFill>
          <a:round/>
          <a:headEnd/>
          <a:tailEnd type="triangle" w="med" len="med"/>
        </a:ln>
      </xdr:spPr>
    </xdr:sp>
    <xdr:clientData/>
  </xdr:twoCellAnchor>
  <xdr:twoCellAnchor>
    <xdr:from>
      <xdr:col>4</xdr:col>
      <xdr:colOff>160020</xdr:colOff>
      <xdr:row>12</xdr:row>
      <xdr:rowOff>0</xdr:rowOff>
    </xdr:from>
    <xdr:to>
      <xdr:col>13</xdr:col>
      <xdr:colOff>0</xdr:colOff>
      <xdr:row>27</xdr:row>
      <xdr:rowOff>45720</xdr:rowOff>
    </xdr:to>
    <xdr:sp macro="" textlink="">
      <xdr:nvSpPr>
        <xdr:cNvPr id="42044" name="Line 60"/>
        <xdr:cNvSpPr>
          <a:spLocks noChangeShapeType="1"/>
        </xdr:cNvSpPr>
      </xdr:nvSpPr>
      <xdr:spPr bwMode="auto">
        <a:xfrm flipV="1">
          <a:off x="1348740" y="1836420"/>
          <a:ext cx="2278380" cy="1874520"/>
        </a:xfrm>
        <a:prstGeom prst="line">
          <a:avLst/>
        </a:prstGeom>
        <a:noFill/>
        <a:ln w="25400">
          <a:solidFill>
            <a:srgbClr val="CC6600"/>
          </a:solidFill>
          <a:round/>
          <a:headEnd/>
          <a:tailEnd type="triangle" w="med" len="med"/>
        </a:ln>
      </xdr:spPr>
    </xdr:sp>
    <xdr:clientData/>
  </xdr:twoCellAnchor>
  <xdr:twoCellAnchor>
    <xdr:from>
      <xdr:col>2</xdr:col>
      <xdr:colOff>144780</xdr:colOff>
      <xdr:row>8</xdr:row>
      <xdr:rowOff>0</xdr:rowOff>
    </xdr:from>
    <xdr:to>
      <xdr:col>13</xdr:col>
      <xdr:colOff>0</xdr:colOff>
      <xdr:row>28</xdr:row>
      <xdr:rowOff>0</xdr:rowOff>
    </xdr:to>
    <xdr:sp macro="" textlink="">
      <xdr:nvSpPr>
        <xdr:cNvPr id="42045" name="Line 61"/>
        <xdr:cNvSpPr>
          <a:spLocks noChangeShapeType="1"/>
        </xdr:cNvSpPr>
      </xdr:nvSpPr>
      <xdr:spPr bwMode="auto">
        <a:xfrm flipV="1">
          <a:off x="739140" y="1348740"/>
          <a:ext cx="2887980" cy="2369820"/>
        </a:xfrm>
        <a:prstGeom prst="line">
          <a:avLst/>
        </a:prstGeom>
        <a:noFill/>
        <a:ln w="25400">
          <a:solidFill>
            <a:srgbClr val="CC6600"/>
          </a:solidFill>
          <a:round/>
          <a:headEnd/>
          <a:tailEnd type="triangle" w="med" len="med"/>
        </a:ln>
      </xdr:spPr>
    </xdr:sp>
    <xdr:clientData/>
  </xdr:twoCellAnchor>
  <xdr:twoCellAnchor>
    <xdr:from>
      <xdr:col>5</xdr:col>
      <xdr:colOff>217170</xdr:colOff>
      <xdr:row>21</xdr:row>
      <xdr:rowOff>38100</xdr:rowOff>
    </xdr:from>
    <xdr:to>
      <xdr:col>12</xdr:col>
      <xdr:colOff>26</xdr:colOff>
      <xdr:row>22</xdr:row>
      <xdr:rowOff>282</xdr:rowOff>
    </xdr:to>
    <xdr:sp macro="" textlink="">
      <xdr:nvSpPr>
        <xdr:cNvPr id="37950" name="WordArt 62"/>
        <xdr:cNvSpPr>
          <a:spLocks noChangeArrowheads="1" noChangeShapeType="1" noTextEdit="1"/>
        </xdr:cNvSpPr>
      </xdr:nvSpPr>
      <xdr:spPr bwMode="auto">
        <a:xfrm rot="19200000">
          <a:off x="1714500" y="2971800"/>
          <a:ext cx="1851660" cy="9144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000" kern="10" spc="0">
              <a:ln w="9525">
                <a:solidFill>
                  <a:srgbClr val="000000"/>
                </a:solidFill>
                <a:round/>
                <a:headEnd/>
                <a:tailEnd/>
              </a:ln>
              <a:solidFill>
                <a:srgbClr val="333333"/>
              </a:solidFill>
              <a:effectLst/>
              <a:latin typeface="Arial" panose="020B0604020202020204" pitchFamily="34" charset="0"/>
              <a:cs typeface="Arial" panose="020B0604020202020204" pitchFamily="34" charset="0"/>
            </a:rPr>
            <a:t>hloubka opakovaného ponoru</a:t>
          </a:r>
        </a:p>
      </xdr:txBody>
    </xdr:sp>
    <xdr:clientData/>
  </xdr:twoCellAnchor>
  <xdr:twoCellAnchor>
    <xdr:from>
      <xdr:col>21</xdr:col>
      <xdr:colOff>106680</xdr:colOff>
      <xdr:row>5</xdr:row>
      <xdr:rowOff>83820</xdr:rowOff>
    </xdr:from>
    <xdr:to>
      <xdr:col>27</xdr:col>
      <xdr:colOff>99060</xdr:colOff>
      <xdr:row>6</xdr:row>
      <xdr:rowOff>251460</xdr:rowOff>
    </xdr:to>
    <xdr:sp macro="" textlink="">
      <xdr:nvSpPr>
        <xdr:cNvPr id="42047" name="Line 63"/>
        <xdr:cNvSpPr>
          <a:spLocks noChangeShapeType="1"/>
        </xdr:cNvSpPr>
      </xdr:nvSpPr>
      <xdr:spPr bwMode="auto">
        <a:xfrm>
          <a:off x="5730240" y="906780"/>
          <a:ext cx="1684020" cy="289560"/>
        </a:xfrm>
        <a:prstGeom prst="line">
          <a:avLst/>
        </a:prstGeom>
        <a:noFill/>
        <a:ln w="12700">
          <a:solidFill>
            <a:srgbClr val="000000"/>
          </a:solidFill>
          <a:prstDash val="sysDot"/>
          <a:round/>
          <a:headEnd type="oval" w="med" len="med"/>
          <a:tailEnd type="arrow" w="med" len="med"/>
        </a:ln>
      </xdr:spPr>
    </xdr:sp>
    <xdr:clientData/>
  </xdr:twoCellAnchor>
  <xdr:twoCellAnchor>
    <xdr:from>
      <xdr:col>30</xdr:col>
      <xdr:colOff>121920</xdr:colOff>
      <xdr:row>6</xdr:row>
      <xdr:rowOff>60960</xdr:rowOff>
    </xdr:from>
    <xdr:to>
      <xdr:col>30</xdr:col>
      <xdr:colOff>121920</xdr:colOff>
      <xdr:row>8</xdr:row>
      <xdr:rowOff>83820</xdr:rowOff>
    </xdr:to>
    <xdr:sp macro="" textlink="">
      <xdr:nvSpPr>
        <xdr:cNvPr id="42048" name="Line 64"/>
        <xdr:cNvSpPr>
          <a:spLocks noChangeShapeType="1"/>
        </xdr:cNvSpPr>
      </xdr:nvSpPr>
      <xdr:spPr bwMode="auto">
        <a:xfrm flipH="1">
          <a:off x="8282940" y="1005840"/>
          <a:ext cx="0" cy="426720"/>
        </a:xfrm>
        <a:prstGeom prst="line">
          <a:avLst/>
        </a:prstGeom>
        <a:noFill/>
        <a:ln w="12700">
          <a:solidFill>
            <a:srgbClr val="000000"/>
          </a:solidFill>
          <a:prstDash val="sysDot"/>
          <a:round/>
          <a:headEnd type="oval" w="med" len="med"/>
          <a:tailEnd type="arrow" w="med" len="med"/>
        </a:ln>
      </xdr:spPr>
    </xdr:sp>
    <xdr:clientData/>
  </xdr:twoCellAnchor>
  <xdr:twoCellAnchor>
    <xdr:from>
      <xdr:col>11</xdr:col>
      <xdr:colOff>224790</xdr:colOff>
      <xdr:row>4</xdr:row>
      <xdr:rowOff>0</xdr:rowOff>
    </xdr:from>
    <xdr:to>
      <xdr:col>16</xdr:col>
      <xdr:colOff>22879</xdr:colOff>
      <xdr:row>5</xdr:row>
      <xdr:rowOff>106831</xdr:rowOff>
    </xdr:to>
    <xdr:sp macro="" textlink="">
      <xdr:nvSpPr>
        <xdr:cNvPr id="37953" name="AutoShape 65"/>
        <xdr:cNvSpPr>
          <a:spLocks noChangeArrowheads="1"/>
        </xdr:cNvSpPr>
      </xdr:nvSpPr>
      <xdr:spPr bwMode="auto">
        <a:xfrm>
          <a:off x="3505200" y="708660"/>
          <a:ext cx="731520" cy="220980"/>
        </a:xfrm>
        <a:prstGeom prst="wedgeRoundRectCallout">
          <a:avLst>
            <a:gd name="adj1" fmla="val -23685"/>
            <a:gd name="adj2" fmla="val 41306"/>
            <a:gd name="adj3" fmla="val 16667"/>
          </a:avLst>
        </a:prstGeom>
        <a:solidFill>
          <a:srgbClr val="00FF00"/>
        </a:solidFill>
        <a:ln w="25400">
          <a:solidFill>
            <a:srgbClr val="0000FF"/>
          </a:solidFill>
          <a:miter lim="800000"/>
          <a:headEnd/>
          <a:tailEnd/>
        </a:ln>
      </xdr:spPr>
      <xdr:txBody>
        <a:bodyPr vertOverflow="clip" wrap="square" lIns="27432" tIns="27432" rIns="27432" bIns="27432" anchor="ctr" upright="1"/>
        <a:lstStyle/>
        <a:p>
          <a:pPr algn="ctr" rtl="0">
            <a:defRPr sz="1000"/>
          </a:pPr>
          <a:r>
            <a:rPr lang="cs-CZ" sz="1000" b="1" i="0" u="none" strike="noStrike" baseline="0">
              <a:solidFill>
                <a:srgbClr val="000000"/>
              </a:solidFill>
              <a:latin typeface="Arial"/>
              <a:cs typeface="Arial"/>
            </a:rPr>
            <a:t>START</a:t>
          </a:r>
        </a:p>
      </xdr:txBody>
    </xdr:sp>
    <xdr:clientData/>
  </xdr:twoCellAnchor>
  <xdr:twoCellAnchor>
    <xdr:from>
      <xdr:col>2</xdr:col>
      <xdr:colOff>0</xdr:colOff>
      <xdr:row>62</xdr:row>
      <xdr:rowOff>0</xdr:rowOff>
    </xdr:from>
    <xdr:to>
      <xdr:col>12</xdr:col>
      <xdr:colOff>7620</xdr:colOff>
      <xdr:row>63</xdr:row>
      <xdr:rowOff>152400</xdr:rowOff>
    </xdr:to>
    <xdr:sp macro="" textlink="">
      <xdr:nvSpPr>
        <xdr:cNvPr id="37954" name="Text Box 66"/>
        <xdr:cNvSpPr txBox="1">
          <a:spLocks noChangeArrowheads="1"/>
        </xdr:cNvSpPr>
      </xdr:nvSpPr>
      <xdr:spPr bwMode="auto">
        <a:xfrm>
          <a:off x="594360" y="7840980"/>
          <a:ext cx="2979420" cy="312420"/>
        </a:xfrm>
        <a:prstGeom prst="rect">
          <a:avLst/>
        </a:prstGeom>
        <a:solidFill>
          <a:srgbClr val="FFFFFF"/>
        </a:solidFill>
        <a:ln w="9525">
          <a:solidFill>
            <a:srgbClr val="000000"/>
          </a:solidFill>
          <a:miter lim="800000"/>
          <a:headEnd/>
          <a:tailEnd/>
        </a:ln>
      </xdr:spPr>
      <xdr:txBody>
        <a:bodyPr vertOverflow="clip" wrap="square" lIns="90000" tIns="64800" rIns="90000" bIns="46800" anchor="t" upright="1"/>
        <a:lstStyle/>
        <a:p>
          <a:pPr algn="ctr" rtl="0">
            <a:defRPr sz="1000"/>
          </a:pPr>
          <a:r>
            <a:rPr lang="cs-CZ" sz="1200" b="0" i="0" u="none" strike="noStrike" baseline="0">
              <a:solidFill>
                <a:srgbClr val="000000"/>
              </a:solidFill>
              <a:latin typeface="Arial"/>
              <a:cs typeface="Arial"/>
            </a:rPr>
            <a:t>bezpečnostní zastávka  </a:t>
          </a:r>
          <a:r>
            <a:rPr lang="cs-CZ" sz="1200" b="1" i="0" u="none" strike="noStrike" baseline="0">
              <a:solidFill>
                <a:srgbClr val="000000"/>
              </a:solidFill>
              <a:latin typeface="Arial"/>
              <a:cs typeface="Arial"/>
            </a:rPr>
            <a:t>5 m /</a:t>
          </a:r>
          <a:r>
            <a:rPr lang="cs-CZ" sz="1200" b="0" i="0" u="none" strike="noStrike" baseline="0">
              <a:solidFill>
                <a:srgbClr val="000000"/>
              </a:solidFill>
              <a:latin typeface="Arial"/>
              <a:cs typeface="Arial"/>
            </a:rPr>
            <a:t> </a:t>
          </a:r>
          <a:r>
            <a:rPr lang="cs-CZ" sz="1200" b="1" i="0" u="none" strike="noStrike" baseline="0">
              <a:solidFill>
                <a:srgbClr val="0000FF"/>
              </a:solidFill>
              <a:latin typeface="Arial"/>
              <a:cs typeface="Arial"/>
            </a:rPr>
            <a:t>3 min</a:t>
          </a:r>
        </a:p>
      </xdr:txBody>
    </xdr:sp>
    <xdr:clientData/>
  </xdr:twoCellAnchor>
  <xdr:twoCellAnchor>
    <xdr:from>
      <xdr:col>19</xdr:col>
      <xdr:colOff>201930</xdr:colOff>
      <xdr:row>62</xdr:row>
      <xdr:rowOff>7620</xdr:rowOff>
    </xdr:from>
    <xdr:to>
      <xdr:col>31</xdr:col>
      <xdr:colOff>36</xdr:colOff>
      <xdr:row>64</xdr:row>
      <xdr:rowOff>0</xdr:rowOff>
    </xdr:to>
    <xdr:sp macro="" textlink="">
      <xdr:nvSpPr>
        <xdr:cNvPr id="37955" name="Text Box 67"/>
        <xdr:cNvSpPr txBox="1">
          <a:spLocks noChangeArrowheads="1"/>
        </xdr:cNvSpPr>
      </xdr:nvSpPr>
      <xdr:spPr bwMode="auto">
        <a:xfrm>
          <a:off x="5273040" y="7848600"/>
          <a:ext cx="3169920" cy="312420"/>
        </a:xfrm>
        <a:prstGeom prst="rect">
          <a:avLst/>
        </a:prstGeom>
        <a:solidFill>
          <a:srgbClr val="FFFFFF"/>
        </a:solidFill>
        <a:ln w="9525">
          <a:solidFill>
            <a:srgbClr val="000000"/>
          </a:solidFill>
          <a:miter lim="800000"/>
          <a:headEnd/>
          <a:tailEnd/>
        </a:ln>
      </xdr:spPr>
      <xdr:txBody>
        <a:bodyPr vertOverflow="clip" wrap="square" lIns="90000" tIns="10800" rIns="216000" bIns="0" anchor="t" upright="1"/>
        <a:lstStyle/>
        <a:p>
          <a:pPr algn="r" rtl="0">
            <a:defRPr sz="1000"/>
          </a:pPr>
          <a:r>
            <a:rPr lang="cs-CZ" sz="800" b="0" i="0" u="none" strike="noStrike" baseline="0">
              <a:solidFill>
                <a:srgbClr val="000000"/>
              </a:solidFill>
              <a:latin typeface="Arial"/>
              <a:cs typeface="Arial"/>
            </a:rPr>
            <a:t>po 1 ponoru   </a:t>
          </a:r>
          <a:r>
            <a:rPr lang="cs-CZ" sz="800" b="1" i="0" u="none" strike="noStrike" baseline="0">
              <a:solidFill>
                <a:srgbClr val="000000"/>
              </a:solidFill>
              <a:latin typeface="Arial"/>
              <a:cs typeface="Arial"/>
            </a:rPr>
            <a:t>12 hod. neletět   </a:t>
          </a:r>
          <a:r>
            <a:rPr lang="cs-CZ" sz="800" b="0" i="0" u="none" strike="noStrike" baseline="0">
              <a:solidFill>
                <a:srgbClr val="000000"/>
              </a:solidFill>
              <a:latin typeface="Arial"/>
              <a:cs typeface="Arial"/>
            </a:rPr>
            <a:t> </a:t>
          </a:r>
        </a:p>
        <a:p>
          <a:pPr algn="r" rtl="0">
            <a:defRPr sz="1000"/>
          </a:pPr>
          <a:r>
            <a:rPr lang="cs-CZ" sz="800" b="0" i="0" u="none" strike="noStrike" baseline="0">
              <a:solidFill>
                <a:srgbClr val="000000"/>
              </a:solidFill>
              <a:latin typeface="Arial"/>
              <a:cs typeface="Arial"/>
            </a:rPr>
            <a:t>po opakovaném nebo vícedenním   </a:t>
          </a:r>
          <a:r>
            <a:rPr lang="cs-CZ" sz="800" b="1" i="0" u="none" strike="noStrike" baseline="0">
              <a:solidFill>
                <a:srgbClr val="000000"/>
              </a:solidFill>
              <a:latin typeface="Arial"/>
              <a:cs typeface="Arial"/>
            </a:rPr>
            <a:t>24 hod. neletět </a:t>
          </a:r>
        </a:p>
      </xdr:txBody>
    </xdr:sp>
    <xdr:clientData/>
  </xdr:twoCellAnchor>
  <xdr:twoCellAnchor>
    <xdr:from>
      <xdr:col>2</xdr:col>
      <xdr:colOff>7620</xdr:colOff>
      <xdr:row>67</xdr:row>
      <xdr:rowOff>0</xdr:rowOff>
    </xdr:from>
    <xdr:to>
      <xdr:col>31</xdr:col>
      <xdr:colOff>0</xdr:colOff>
      <xdr:row>67</xdr:row>
      <xdr:rowOff>190500</xdr:rowOff>
    </xdr:to>
    <xdr:sp macro="" textlink="">
      <xdr:nvSpPr>
        <xdr:cNvPr id="37956" name="Text Box 68"/>
        <xdr:cNvSpPr txBox="1">
          <a:spLocks noChangeArrowheads="1"/>
        </xdr:cNvSpPr>
      </xdr:nvSpPr>
      <xdr:spPr bwMode="auto">
        <a:xfrm>
          <a:off x="601980" y="8572500"/>
          <a:ext cx="7840980" cy="190500"/>
        </a:xfrm>
        <a:prstGeom prst="rect">
          <a:avLst/>
        </a:prstGeom>
        <a:solidFill>
          <a:srgbClr val="FFFFFF"/>
        </a:solidFill>
        <a:ln w="9525">
          <a:solidFill>
            <a:srgbClr val="000000"/>
          </a:solidFill>
          <a:miter lim="800000"/>
          <a:headEnd/>
          <a:tailEnd/>
        </a:ln>
      </xdr:spPr>
      <xdr:txBody>
        <a:bodyPr vertOverflow="clip" wrap="square" lIns="90000" tIns="10800" rIns="216000" bIns="0" anchor="ctr" upright="1"/>
        <a:lstStyle/>
        <a:p>
          <a:pPr algn="ctr" rtl="0">
            <a:defRPr sz="1000"/>
          </a:pPr>
          <a:r>
            <a:rPr lang="cs-CZ" sz="800" b="0" i="0" u="none" strike="noStrike" baseline="0">
              <a:solidFill>
                <a:srgbClr val="000000"/>
              </a:solidFill>
              <a:latin typeface="Arial"/>
              <a:cs typeface="Arial"/>
            </a:rPr>
            <a:t>Za nepříznivých okolností pro dekompresní proces hledat v tabulce hloubku o jeden řádek niže</a:t>
          </a:r>
        </a:p>
      </xdr:txBody>
    </xdr:sp>
    <xdr:clientData/>
  </xdr:twoCellAnchor>
  <xdr:twoCellAnchor>
    <xdr:from>
      <xdr:col>2</xdr:col>
      <xdr:colOff>0</xdr:colOff>
      <xdr:row>1</xdr:row>
      <xdr:rowOff>45720</xdr:rowOff>
    </xdr:from>
    <xdr:to>
      <xdr:col>30</xdr:col>
      <xdr:colOff>224798</xdr:colOff>
      <xdr:row>2</xdr:row>
      <xdr:rowOff>228600</xdr:rowOff>
    </xdr:to>
    <xdr:sp macro="" textlink="">
      <xdr:nvSpPr>
        <xdr:cNvPr id="37957" name="WordArt 69"/>
        <xdr:cNvSpPr>
          <a:spLocks noChangeArrowheads="1" noChangeShapeType="1" noTextEdit="1"/>
        </xdr:cNvSpPr>
      </xdr:nvSpPr>
      <xdr:spPr bwMode="auto">
        <a:xfrm>
          <a:off x="586740" y="274320"/>
          <a:ext cx="7810500" cy="29718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19050">
                <a:solidFill>
                  <a:srgbClr val="000000"/>
                </a:solidFill>
                <a:round/>
                <a:headEnd/>
                <a:tailEnd/>
              </a:ln>
              <a:solidFill>
                <a:srgbClr val="00FF00"/>
              </a:solidFill>
              <a:effectLst/>
              <a:latin typeface="Arial Black" panose="020B0A04020102020204" pitchFamily="34" charset="0"/>
            </a:rPr>
            <a:t>DEKOMPRESNÍ  TABULKY  -  NITROX 32</a:t>
          </a:r>
        </a:p>
      </xdr:txBody>
    </xdr:sp>
    <xdr:clientData/>
  </xdr:twoCellAnchor>
  <xdr:twoCellAnchor>
    <xdr:from>
      <xdr:col>27</xdr:col>
      <xdr:colOff>7620</xdr:colOff>
      <xdr:row>7</xdr:row>
      <xdr:rowOff>7620</xdr:rowOff>
    </xdr:from>
    <xdr:to>
      <xdr:col>28</xdr:col>
      <xdr:colOff>0</xdr:colOff>
      <xdr:row>9</xdr:row>
      <xdr:rowOff>0</xdr:rowOff>
    </xdr:to>
    <xdr:sp macro="" textlink="">
      <xdr:nvSpPr>
        <xdr:cNvPr id="42054" name="Oval 70"/>
        <xdr:cNvSpPr>
          <a:spLocks noChangeArrowheads="1"/>
        </xdr:cNvSpPr>
      </xdr:nvSpPr>
      <xdr:spPr bwMode="auto">
        <a:xfrm>
          <a:off x="7322820" y="1234440"/>
          <a:ext cx="274320" cy="236220"/>
        </a:xfrm>
        <a:prstGeom prst="ellipse">
          <a:avLst/>
        </a:prstGeom>
        <a:noFill/>
        <a:ln w="12700">
          <a:solidFill>
            <a:srgbClr val="000000"/>
          </a:solidFill>
          <a:round/>
          <a:headEnd/>
          <a:tailEnd/>
        </a:ln>
      </xdr:spPr>
    </xdr:sp>
    <xdr:clientData/>
  </xdr:twoCellAnchor>
  <xdr:twoCellAnchor>
    <xdr:from>
      <xdr:col>15</xdr:col>
      <xdr:colOff>0</xdr:colOff>
      <xdr:row>10</xdr:row>
      <xdr:rowOff>7620</xdr:rowOff>
    </xdr:from>
    <xdr:to>
      <xdr:col>16</xdr:col>
      <xdr:colOff>7620</xdr:colOff>
      <xdr:row>10</xdr:row>
      <xdr:rowOff>7620</xdr:rowOff>
    </xdr:to>
    <xdr:sp macro="" textlink="">
      <xdr:nvSpPr>
        <xdr:cNvPr id="42055" name="Line 71"/>
        <xdr:cNvSpPr>
          <a:spLocks noChangeShapeType="1"/>
        </xdr:cNvSpPr>
      </xdr:nvSpPr>
      <xdr:spPr bwMode="auto">
        <a:xfrm>
          <a:off x="4145280" y="1600200"/>
          <a:ext cx="76200" cy="0"/>
        </a:xfrm>
        <a:prstGeom prst="line">
          <a:avLst/>
        </a:prstGeom>
        <a:noFill/>
        <a:ln w="12700">
          <a:solidFill>
            <a:srgbClr val="000000"/>
          </a:solidFill>
          <a:round/>
          <a:headEnd/>
          <a:tailEnd type="triangle" w="med" len="med"/>
        </a:ln>
      </xdr:spPr>
    </xdr:sp>
    <xdr:clientData/>
  </xdr:twoCellAnchor>
  <xdr:twoCellAnchor>
    <xdr:from>
      <xdr:col>15</xdr:col>
      <xdr:colOff>0</xdr:colOff>
      <xdr:row>10</xdr:row>
      <xdr:rowOff>0</xdr:rowOff>
    </xdr:from>
    <xdr:to>
      <xdr:col>16</xdr:col>
      <xdr:colOff>7620</xdr:colOff>
      <xdr:row>10</xdr:row>
      <xdr:rowOff>0</xdr:rowOff>
    </xdr:to>
    <xdr:sp macro="" textlink="">
      <xdr:nvSpPr>
        <xdr:cNvPr id="42056" name="Line 72"/>
        <xdr:cNvSpPr>
          <a:spLocks noChangeShapeType="1"/>
        </xdr:cNvSpPr>
      </xdr:nvSpPr>
      <xdr:spPr bwMode="auto">
        <a:xfrm>
          <a:off x="4145280" y="1592580"/>
          <a:ext cx="76200" cy="0"/>
        </a:xfrm>
        <a:prstGeom prst="line">
          <a:avLst/>
        </a:prstGeom>
        <a:noFill/>
        <a:ln w="12700">
          <a:solidFill>
            <a:srgbClr val="000000"/>
          </a:solidFill>
          <a:round/>
          <a:headEnd/>
          <a:tailEnd type="triangle" w="med" len="med"/>
        </a:ln>
      </xdr:spPr>
    </xdr:sp>
    <xdr:clientData/>
  </xdr:twoCellAnchor>
  <xdr:twoCellAnchor>
    <xdr:from>
      <xdr:col>15</xdr:col>
      <xdr:colOff>7620</xdr:colOff>
      <xdr:row>22</xdr:row>
      <xdr:rowOff>7620</xdr:rowOff>
    </xdr:from>
    <xdr:to>
      <xdr:col>17</xdr:col>
      <xdr:colOff>0</xdr:colOff>
      <xdr:row>22</xdr:row>
      <xdr:rowOff>7620</xdr:rowOff>
    </xdr:to>
    <xdr:sp macro="" textlink="">
      <xdr:nvSpPr>
        <xdr:cNvPr id="42057" name="Line 73"/>
        <xdr:cNvSpPr>
          <a:spLocks noChangeShapeType="1"/>
        </xdr:cNvSpPr>
      </xdr:nvSpPr>
      <xdr:spPr bwMode="auto">
        <a:xfrm>
          <a:off x="4152900" y="3063240"/>
          <a:ext cx="342900" cy="0"/>
        </a:xfrm>
        <a:prstGeom prst="line">
          <a:avLst/>
        </a:prstGeom>
        <a:noFill/>
        <a:ln w="12700">
          <a:solidFill>
            <a:srgbClr val="000000"/>
          </a:solidFill>
          <a:round/>
          <a:headEnd/>
          <a:tailEnd type="triangle" w="med" len="med"/>
        </a:ln>
      </xdr:spPr>
    </xdr:sp>
    <xdr:clientData/>
  </xdr:twoCellAnchor>
  <xdr:twoCellAnchor>
    <xdr:from>
      <xdr:col>15</xdr:col>
      <xdr:colOff>0</xdr:colOff>
      <xdr:row>24</xdr:row>
      <xdr:rowOff>7620</xdr:rowOff>
    </xdr:from>
    <xdr:to>
      <xdr:col>16</xdr:col>
      <xdr:colOff>228600</xdr:colOff>
      <xdr:row>24</xdr:row>
      <xdr:rowOff>7620</xdr:rowOff>
    </xdr:to>
    <xdr:sp macro="" textlink="">
      <xdr:nvSpPr>
        <xdr:cNvPr id="42058" name="Line 74"/>
        <xdr:cNvSpPr>
          <a:spLocks noChangeShapeType="1"/>
        </xdr:cNvSpPr>
      </xdr:nvSpPr>
      <xdr:spPr bwMode="auto">
        <a:xfrm>
          <a:off x="4145280" y="3307080"/>
          <a:ext cx="297180" cy="0"/>
        </a:xfrm>
        <a:prstGeom prst="line">
          <a:avLst/>
        </a:prstGeom>
        <a:noFill/>
        <a:ln w="12700">
          <a:solidFill>
            <a:srgbClr val="000000"/>
          </a:solidFill>
          <a:round/>
          <a:headEnd/>
          <a:tailEnd type="triangle" w="med" len="med"/>
        </a:ln>
      </xdr:spPr>
    </xdr:sp>
    <xdr:clientData/>
  </xdr:twoCellAnchor>
  <xdr:twoCellAnchor>
    <xdr:from>
      <xdr:col>23</xdr:col>
      <xdr:colOff>7620</xdr:colOff>
      <xdr:row>23</xdr:row>
      <xdr:rowOff>7620</xdr:rowOff>
    </xdr:from>
    <xdr:to>
      <xdr:col>24</xdr:col>
      <xdr:colOff>0</xdr:colOff>
      <xdr:row>25</xdr:row>
      <xdr:rowOff>0</xdr:rowOff>
    </xdr:to>
    <xdr:sp macro="" textlink="">
      <xdr:nvSpPr>
        <xdr:cNvPr id="42059" name="Oval 75"/>
        <xdr:cNvSpPr>
          <a:spLocks noChangeArrowheads="1"/>
        </xdr:cNvSpPr>
      </xdr:nvSpPr>
      <xdr:spPr bwMode="auto">
        <a:xfrm>
          <a:off x="6195060" y="3185160"/>
          <a:ext cx="274320" cy="236220"/>
        </a:xfrm>
        <a:prstGeom prst="ellipse">
          <a:avLst/>
        </a:prstGeom>
        <a:noFill/>
        <a:ln w="12700">
          <a:solidFill>
            <a:srgbClr val="000000"/>
          </a:solidFill>
          <a:round/>
          <a:headEnd/>
          <a:tailEnd/>
        </a:ln>
      </xdr:spPr>
    </xdr:sp>
    <xdr:clientData/>
  </xdr:twoCellAnchor>
  <xdr:twoCellAnchor>
    <xdr:from>
      <xdr:col>22</xdr:col>
      <xdr:colOff>0</xdr:colOff>
      <xdr:row>25</xdr:row>
      <xdr:rowOff>7620</xdr:rowOff>
    </xdr:from>
    <xdr:to>
      <xdr:col>22</xdr:col>
      <xdr:colOff>236220</xdr:colOff>
      <xdr:row>27</xdr:row>
      <xdr:rowOff>0</xdr:rowOff>
    </xdr:to>
    <xdr:sp macro="" textlink="">
      <xdr:nvSpPr>
        <xdr:cNvPr id="42060" name="Oval 76"/>
        <xdr:cNvSpPr>
          <a:spLocks noChangeArrowheads="1"/>
        </xdr:cNvSpPr>
      </xdr:nvSpPr>
      <xdr:spPr bwMode="auto">
        <a:xfrm>
          <a:off x="5905500" y="3429000"/>
          <a:ext cx="236220" cy="236220"/>
        </a:xfrm>
        <a:prstGeom prst="ellipse">
          <a:avLst/>
        </a:prstGeom>
        <a:noFill/>
        <a:ln w="12700">
          <a:solidFill>
            <a:srgbClr val="000000"/>
          </a:solidFill>
          <a:round/>
          <a:headEnd/>
          <a:tailEnd/>
        </a:ln>
      </xdr:spPr>
    </xdr:sp>
    <xdr:clientData/>
  </xdr:twoCellAnchor>
  <xdr:twoCellAnchor>
    <xdr:from>
      <xdr:col>24</xdr:col>
      <xdr:colOff>144780</xdr:colOff>
      <xdr:row>29</xdr:row>
      <xdr:rowOff>76200</xdr:rowOff>
    </xdr:from>
    <xdr:to>
      <xdr:col>24</xdr:col>
      <xdr:colOff>144780</xdr:colOff>
      <xdr:row>31</xdr:row>
      <xdr:rowOff>7620</xdr:rowOff>
    </xdr:to>
    <xdr:sp macro="" textlink="">
      <xdr:nvSpPr>
        <xdr:cNvPr id="42061" name="Line 77"/>
        <xdr:cNvSpPr>
          <a:spLocks noChangeShapeType="1"/>
        </xdr:cNvSpPr>
      </xdr:nvSpPr>
      <xdr:spPr bwMode="auto">
        <a:xfrm>
          <a:off x="6614160" y="3916680"/>
          <a:ext cx="0" cy="114300"/>
        </a:xfrm>
        <a:prstGeom prst="line">
          <a:avLst/>
        </a:prstGeom>
        <a:noFill/>
        <a:ln w="12700">
          <a:solidFill>
            <a:srgbClr val="000000"/>
          </a:solidFill>
          <a:round/>
          <a:headEnd/>
          <a:tailEnd type="triangle" w="med" len="med"/>
        </a:ln>
      </xdr:spPr>
    </xdr:sp>
    <xdr:clientData/>
  </xdr:twoCellAnchor>
  <xdr:twoCellAnchor>
    <xdr:from>
      <xdr:col>23</xdr:col>
      <xdr:colOff>144780</xdr:colOff>
      <xdr:row>29</xdr:row>
      <xdr:rowOff>76200</xdr:rowOff>
    </xdr:from>
    <xdr:to>
      <xdr:col>23</xdr:col>
      <xdr:colOff>144780</xdr:colOff>
      <xdr:row>31</xdr:row>
      <xdr:rowOff>7620</xdr:rowOff>
    </xdr:to>
    <xdr:sp macro="" textlink="">
      <xdr:nvSpPr>
        <xdr:cNvPr id="42062" name="Line 78"/>
        <xdr:cNvSpPr>
          <a:spLocks noChangeShapeType="1"/>
        </xdr:cNvSpPr>
      </xdr:nvSpPr>
      <xdr:spPr bwMode="auto">
        <a:xfrm>
          <a:off x="6332220" y="3916680"/>
          <a:ext cx="0" cy="114300"/>
        </a:xfrm>
        <a:prstGeom prst="line">
          <a:avLst/>
        </a:prstGeom>
        <a:noFill/>
        <a:ln w="12700">
          <a:solidFill>
            <a:srgbClr val="000000"/>
          </a:solidFill>
          <a:round/>
          <a:headEnd/>
          <a:tailEnd type="triangle" w="med" len="med"/>
        </a:ln>
      </xdr:spPr>
    </xdr:sp>
    <xdr:clientData/>
  </xdr:twoCellAnchor>
  <xdr:twoCellAnchor>
    <xdr:from>
      <xdr:col>28</xdr:col>
      <xdr:colOff>137160</xdr:colOff>
      <xdr:row>29</xdr:row>
      <xdr:rowOff>76200</xdr:rowOff>
    </xdr:from>
    <xdr:to>
      <xdr:col>28</xdr:col>
      <xdr:colOff>137160</xdr:colOff>
      <xdr:row>31</xdr:row>
      <xdr:rowOff>7620</xdr:rowOff>
    </xdr:to>
    <xdr:sp macro="" textlink="">
      <xdr:nvSpPr>
        <xdr:cNvPr id="42063" name="Line 79"/>
        <xdr:cNvSpPr>
          <a:spLocks noChangeShapeType="1"/>
        </xdr:cNvSpPr>
      </xdr:nvSpPr>
      <xdr:spPr bwMode="auto">
        <a:xfrm>
          <a:off x="7734300" y="3916680"/>
          <a:ext cx="0" cy="114300"/>
        </a:xfrm>
        <a:prstGeom prst="line">
          <a:avLst/>
        </a:prstGeom>
        <a:noFill/>
        <a:ln w="12700">
          <a:solidFill>
            <a:srgbClr val="000000"/>
          </a:solidFill>
          <a:round/>
          <a:headEnd/>
          <a:tailEnd type="triangle" w="med" len="med"/>
        </a:ln>
      </xdr:spPr>
    </xdr:sp>
    <xdr:clientData/>
  </xdr:twoCellAnchor>
  <xdr:twoCellAnchor>
    <xdr:from>
      <xdr:col>15</xdr:col>
      <xdr:colOff>0</xdr:colOff>
      <xdr:row>58</xdr:row>
      <xdr:rowOff>0</xdr:rowOff>
    </xdr:from>
    <xdr:to>
      <xdr:col>28</xdr:col>
      <xdr:colOff>144780</xdr:colOff>
      <xdr:row>58</xdr:row>
      <xdr:rowOff>0</xdr:rowOff>
    </xdr:to>
    <xdr:sp macro="" textlink="">
      <xdr:nvSpPr>
        <xdr:cNvPr id="42064" name="Line 80"/>
        <xdr:cNvSpPr>
          <a:spLocks noChangeShapeType="1"/>
        </xdr:cNvSpPr>
      </xdr:nvSpPr>
      <xdr:spPr bwMode="auto">
        <a:xfrm flipH="1">
          <a:off x="4145280" y="7315200"/>
          <a:ext cx="3596640" cy="0"/>
        </a:xfrm>
        <a:prstGeom prst="line">
          <a:avLst/>
        </a:prstGeom>
        <a:noFill/>
        <a:ln w="25400">
          <a:solidFill>
            <a:srgbClr val="CC6600"/>
          </a:solidFill>
          <a:round/>
          <a:headEnd/>
          <a:tailEnd type="triangle" w="med" len="med"/>
        </a:ln>
      </xdr:spPr>
    </xdr:sp>
    <xdr:clientData/>
  </xdr:twoCellAnchor>
  <xdr:twoCellAnchor>
    <xdr:from>
      <xdr:col>14</xdr:col>
      <xdr:colOff>266700</xdr:colOff>
      <xdr:row>59</xdr:row>
      <xdr:rowOff>114300</xdr:rowOff>
    </xdr:from>
    <xdr:to>
      <xdr:col>29</xdr:col>
      <xdr:colOff>152400</xdr:colOff>
      <xdr:row>59</xdr:row>
      <xdr:rowOff>114300</xdr:rowOff>
    </xdr:to>
    <xdr:sp macro="" textlink="">
      <xdr:nvSpPr>
        <xdr:cNvPr id="42065" name="Line 81"/>
        <xdr:cNvSpPr>
          <a:spLocks noChangeShapeType="1"/>
        </xdr:cNvSpPr>
      </xdr:nvSpPr>
      <xdr:spPr bwMode="auto">
        <a:xfrm flipH="1">
          <a:off x="4130040" y="7551420"/>
          <a:ext cx="3901440" cy="0"/>
        </a:xfrm>
        <a:prstGeom prst="line">
          <a:avLst/>
        </a:prstGeom>
        <a:noFill/>
        <a:ln w="12700">
          <a:solidFill>
            <a:srgbClr val="000000"/>
          </a:solidFill>
          <a:round/>
          <a:headEnd/>
          <a:tailEnd type="triangle" w="med" len="med"/>
        </a:ln>
      </xdr:spPr>
    </xdr:sp>
    <xdr:clientData/>
  </xdr:twoCellAnchor>
  <xdr:twoCellAnchor>
    <xdr:from>
      <xdr:col>11</xdr:col>
      <xdr:colOff>274320</xdr:colOff>
      <xdr:row>55</xdr:row>
      <xdr:rowOff>114300</xdr:rowOff>
    </xdr:from>
    <xdr:to>
      <xdr:col>14</xdr:col>
      <xdr:colOff>7620</xdr:colOff>
      <xdr:row>55</xdr:row>
      <xdr:rowOff>114300</xdr:rowOff>
    </xdr:to>
    <xdr:sp macro="" textlink="">
      <xdr:nvSpPr>
        <xdr:cNvPr id="42066" name="Line 82"/>
        <xdr:cNvSpPr>
          <a:spLocks noChangeShapeType="1"/>
        </xdr:cNvSpPr>
      </xdr:nvSpPr>
      <xdr:spPr bwMode="auto">
        <a:xfrm flipH="1">
          <a:off x="3543300" y="7063740"/>
          <a:ext cx="327660" cy="0"/>
        </a:xfrm>
        <a:prstGeom prst="line">
          <a:avLst/>
        </a:prstGeom>
        <a:noFill/>
        <a:ln w="12700">
          <a:solidFill>
            <a:srgbClr val="000000"/>
          </a:solidFill>
          <a:round/>
          <a:headEnd/>
          <a:tailEnd type="triangle" w="med" len="med"/>
        </a:ln>
      </xdr:spPr>
    </xdr:sp>
    <xdr:clientData/>
  </xdr:twoCellAnchor>
  <xdr:twoCellAnchor>
    <xdr:from>
      <xdr:col>12</xdr:col>
      <xdr:colOff>30480</xdr:colOff>
      <xdr:row>54</xdr:row>
      <xdr:rowOff>0</xdr:rowOff>
    </xdr:from>
    <xdr:to>
      <xdr:col>14</xdr:col>
      <xdr:colOff>45720</xdr:colOff>
      <xdr:row>54</xdr:row>
      <xdr:rowOff>0</xdr:rowOff>
    </xdr:to>
    <xdr:sp macro="" textlink="">
      <xdr:nvSpPr>
        <xdr:cNvPr id="42067" name="Line 83"/>
        <xdr:cNvSpPr>
          <a:spLocks noChangeShapeType="1"/>
        </xdr:cNvSpPr>
      </xdr:nvSpPr>
      <xdr:spPr bwMode="auto">
        <a:xfrm flipH="1">
          <a:off x="3596640" y="6827520"/>
          <a:ext cx="312420" cy="0"/>
        </a:xfrm>
        <a:prstGeom prst="line">
          <a:avLst/>
        </a:prstGeom>
        <a:noFill/>
        <a:ln w="25400">
          <a:solidFill>
            <a:srgbClr val="CC6600"/>
          </a:solidFill>
          <a:round/>
          <a:headEnd/>
          <a:tailEnd type="triangle" w="med" len="med"/>
        </a:ln>
      </xdr:spPr>
    </xdr:sp>
    <xdr:clientData/>
  </xdr:twoCellAnchor>
  <xdr:twoCellAnchor>
    <xdr:from>
      <xdr:col>12</xdr:col>
      <xdr:colOff>7620</xdr:colOff>
      <xdr:row>59</xdr:row>
      <xdr:rowOff>114300</xdr:rowOff>
    </xdr:from>
    <xdr:to>
      <xdr:col>14</xdr:col>
      <xdr:colOff>30480</xdr:colOff>
      <xdr:row>59</xdr:row>
      <xdr:rowOff>114300</xdr:rowOff>
    </xdr:to>
    <xdr:sp macro="" textlink="">
      <xdr:nvSpPr>
        <xdr:cNvPr id="42068" name="Line 84"/>
        <xdr:cNvSpPr>
          <a:spLocks noChangeShapeType="1"/>
        </xdr:cNvSpPr>
      </xdr:nvSpPr>
      <xdr:spPr bwMode="auto">
        <a:xfrm flipH="1">
          <a:off x="3573780" y="7551420"/>
          <a:ext cx="320040" cy="0"/>
        </a:xfrm>
        <a:prstGeom prst="line">
          <a:avLst/>
        </a:prstGeom>
        <a:noFill/>
        <a:ln w="12700">
          <a:solidFill>
            <a:srgbClr val="000000"/>
          </a:solidFill>
          <a:round/>
          <a:headEnd/>
          <a:tailEnd type="triangle" w="med" len="med"/>
        </a:ln>
      </xdr:spPr>
    </xdr:sp>
    <xdr:clientData/>
  </xdr:twoCellAnchor>
  <xdr:twoCellAnchor>
    <xdr:from>
      <xdr:col>15</xdr:col>
      <xdr:colOff>0</xdr:colOff>
      <xdr:row>56</xdr:row>
      <xdr:rowOff>0</xdr:rowOff>
    </xdr:from>
    <xdr:to>
      <xdr:col>27</xdr:col>
      <xdr:colOff>144780</xdr:colOff>
      <xdr:row>56</xdr:row>
      <xdr:rowOff>0</xdr:rowOff>
    </xdr:to>
    <xdr:sp macro="" textlink="">
      <xdr:nvSpPr>
        <xdr:cNvPr id="42069" name="Line 85"/>
        <xdr:cNvSpPr>
          <a:spLocks noChangeShapeType="1"/>
        </xdr:cNvSpPr>
      </xdr:nvSpPr>
      <xdr:spPr bwMode="auto">
        <a:xfrm flipH="1">
          <a:off x="4145280" y="7071360"/>
          <a:ext cx="3314700" cy="0"/>
        </a:xfrm>
        <a:prstGeom prst="line">
          <a:avLst/>
        </a:prstGeom>
        <a:noFill/>
        <a:ln w="12700">
          <a:solidFill>
            <a:srgbClr val="000000"/>
          </a:solidFill>
          <a:round/>
          <a:headEnd/>
          <a:tailEnd type="triangle" w="med" len="med"/>
        </a:ln>
      </xdr:spPr>
    </xdr:sp>
    <xdr:clientData/>
  </xdr:twoCellAnchor>
  <xdr:twoCellAnchor>
    <xdr:from>
      <xdr:col>15</xdr:col>
      <xdr:colOff>0</xdr:colOff>
      <xdr:row>34</xdr:row>
      <xdr:rowOff>0</xdr:rowOff>
    </xdr:from>
    <xdr:to>
      <xdr:col>17</xdr:col>
      <xdr:colOff>0</xdr:colOff>
      <xdr:row>34</xdr:row>
      <xdr:rowOff>0</xdr:rowOff>
    </xdr:to>
    <xdr:sp macro="" textlink="">
      <xdr:nvSpPr>
        <xdr:cNvPr id="42070" name="Line 86"/>
        <xdr:cNvSpPr>
          <a:spLocks noChangeShapeType="1"/>
        </xdr:cNvSpPr>
      </xdr:nvSpPr>
      <xdr:spPr bwMode="auto">
        <a:xfrm flipH="1">
          <a:off x="4145280" y="4389120"/>
          <a:ext cx="350520" cy="0"/>
        </a:xfrm>
        <a:prstGeom prst="line">
          <a:avLst/>
        </a:prstGeom>
        <a:noFill/>
        <a:ln w="25400">
          <a:solidFill>
            <a:srgbClr val="CC6600"/>
          </a:solidFill>
          <a:round/>
          <a:headEnd/>
          <a:tailEnd type="triangle" w="med" len="med"/>
        </a:ln>
      </xdr:spPr>
    </xdr:sp>
    <xdr:clientData/>
  </xdr:twoCellAnchor>
  <xdr:twoCellAnchor>
    <xdr:from>
      <xdr:col>15</xdr:col>
      <xdr:colOff>0</xdr:colOff>
      <xdr:row>32</xdr:row>
      <xdr:rowOff>0</xdr:rowOff>
    </xdr:from>
    <xdr:to>
      <xdr:col>16</xdr:col>
      <xdr:colOff>7620</xdr:colOff>
      <xdr:row>32</xdr:row>
      <xdr:rowOff>0</xdr:rowOff>
    </xdr:to>
    <xdr:sp macro="" textlink="">
      <xdr:nvSpPr>
        <xdr:cNvPr id="42071" name="Line 87"/>
        <xdr:cNvSpPr>
          <a:spLocks noChangeShapeType="1"/>
        </xdr:cNvSpPr>
      </xdr:nvSpPr>
      <xdr:spPr bwMode="auto">
        <a:xfrm flipH="1">
          <a:off x="4145280" y="4145280"/>
          <a:ext cx="76200" cy="0"/>
        </a:xfrm>
        <a:prstGeom prst="line">
          <a:avLst/>
        </a:prstGeom>
        <a:noFill/>
        <a:ln w="12700">
          <a:solidFill>
            <a:srgbClr val="000000"/>
          </a:solidFill>
          <a:round/>
          <a:headEnd/>
          <a:tailEnd type="triangle" w="med" len="med"/>
        </a:ln>
      </xdr:spPr>
    </xdr:sp>
    <xdr:clientData/>
  </xdr:twoCellAnchor>
  <xdr:twoCellAnchor>
    <xdr:from>
      <xdr:col>15</xdr:col>
      <xdr:colOff>0</xdr:colOff>
      <xdr:row>38</xdr:row>
      <xdr:rowOff>0</xdr:rowOff>
    </xdr:from>
    <xdr:to>
      <xdr:col>19</xdr:col>
      <xdr:colOff>0</xdr:colOff>
      <xdr:row>38</xdr:row>
      <xdr:rowOff>0</xdr:rowOff>
    </xdr:to>
    <xdr:sp macro="" textlink="">
      <xdr:nvSpPr>
        <xdr:cNvPr id="42072" name="Line 88"/>
        <xdr:cNvSpPr>
          <a:spLocks noChangeShapeType="1"/>
        </xdr:cNvSpPr>
      </xdr:nvSpPr>
      <xdr:spPr bwMode="auto">
        <a:xfrm flipH="1">
          <a:off x="4145280" y="4876800"/>
          <a:ext cx="914400" cy="0"/>
        </a:xfrm>
        <a:prstGeom prst="line">
          <a:avLst/>
        </a:prstGeom>
        <a:noFill/>
        <a:ln w="25400">
          <a:solidFill>
            <a:srgbClr val="CC6600"/>
          </a:solidFill>
          <a:round/>
          <a:headEnd/>
          <a:tailEnd type="triangle" w="med" len="med"/>
        </a:ln>
      </xdr:spPr>
    </xdr:sp>
    <xdr:clientData/>
  </xdr:twoCellAnchor>
  <xdr:twoCellAnchor>
    <xdr:from>
      <xdr:col>15</xdr:col>
      <xdr:colOff>0</xdr:colOff>
      <xdr:row>40</xdr:row>
      <xdr:rowOff>0</xdr:rowOff>
    </xdr:from>
    <xdr:to>
      <xdr:col>20</xdr:col>
      <xdr:colOff>0</xdr:colOff>
      <xdr:row>40</xdr:row>
      <xdr:rowOff>0</xdr:rowOff>
    </xdr:to>
    <xdr:sp macro="" textlink="">
      <xdr:nvSpPr>
        <xdr:cNvPr id="42073" name="Line 89"/>
        <xdr:cNvSpPr>
          <a:spLocks noChangeShapeType="1"/>
        </xdr:cNvSpPr>
      </xdr:nvSpPr>
      <xdr:spPr bwMode="auto">
        <a:xfrm flipH="1">
          <a:off x="4145280" y="5120640"/>
          <a:ext cx="1196340" cy="0"/>
        </a:xfrm>
        <a:prstGeom prst="line">
          <a:avLst/>
        </a:prstGeom>
        <a:noFill/>
        <a:ln w="12700">
          <a:solidFill>
            <a:srgbClr val="000000"/>
          </a:solidFill>
          <a:round/>
          <a:headEnd/>
          <a:tailEnd type="triangle" w="med" len="med"/>
        </a:ln>
      </xdr:spPr>
    </xdr:sp>
    <xdr:clientData/>
  </xdr:twoCellAnchor>
  <xdr:twoCellAnchor>
    <xdr:from>
      <xdr:col>15</xdr:col>
      <xdr:colOff>0</xdr:colOff>
      <xdr:row>44</xdr:row>
      <xdr:rowOff>0</xdr:rowOff>
    </xdr:from>
    <xdr:to>
      <xdr:col>21</xdr:col>
      <xdr:colOff>175260</xdr:colOff>
      <xdr:row>44</xdr:row>
      <xdr:rowOff>0</xdr:rowOff>
    </xdr:to>
    <xdr:sp macro="" textlink="">
      <xdr:nvSpPr>
        <xdr:cNvPr id="42074" name="Line 90"/>
        <xdr:cNvSpPr>
          <a:spLocks noChangeShapeType="1"/>
        </xdr:cNvSpPr>
      </xdr:nvSpPr>
      <xdr:spPr bwMode="auto">
        <a:xfrm flipH="1">
          <a:off x="4145280" y="5608320"/>
          <a:ext cx="1653540" cy="0"/>
        </a:xfrm>
        <a:prstGeom prst="line">
          <a:avLst/>
        </a:prstGeom>
        <a:noFill/>
        <a:ln w="12700">
          <a:solidFill>
            <a:srgbClr val="000000"/>
          </a:solidFill>
          <a:round/>
          <a:headEnd/>
          <a:tailEnd type="triangle" w="med" len="med"/>
        </a:ln>
      </xdr:spPr>
    </xdr:sp>
    <xdr:clientData/>
  </xdr:twoCellAnchor>
  <xdr:twoCellAnchor>
    <xdr:from>
      <xdr:col>15</xdr:col>
      <xdr:colOff>0</xdr:colOff>
      <xdr:row>46</xdr:row>
      <xdr:rowOff>0</xdr:rowOff>
    </xdr:from>
    <xdr:to>
      <xdr:col>22</xdr:col>
      <xdr:colOff>137160</xdr:colOff>
      <xdr:row>46</xdr:row>
      <xdr:rowOff>0</xdr:rowOff>
    </xdr:to>
    <xdr:sp macro="" textlink="">
      <xdr:nvSpPr>
        <xdr:cNvPr id="42075" name="Line 91"/>
        <xdr:cNvSpPr>
          <a:spLocks noChangeShapeType="1"/>
        </xdr:cNvSpPr>
      </xdr:nvSpPr>
      <xdr:spPr bwMode="auto">
        <a:xfrm flipH="1">
          <a:off x="4145280" y="5852160"/>
          <a:ext cx="1897380" cy="0"/>
        </a:xfrm>
        <a:prstGeom prst="line">
          <a:avLst/>
        </a:prstGeom>
        <a:noFill/>
        <a:ln w="25400">
          <a:solidFill>
            <a:srgbClr val="CC6600"/>
          </a:solidFill>
          <a:round/>
          <a:headEnd/>
          <a:tailEnd type="triangle" w="med" len="med"/>
        </a:ln>
      </xdr:spPr>
    </xdr:sp>
    <xdr:clientData/>
  </xdr:twoCellAnchor>
  <xdr:twoCellAnchor>
    <xdr:from>
      <xdr:col>15</xdr:col>
      <xdr:colOff>0</xdr:colOff>
      <xdr:row>48</xdr:row>
      <xdr:rowOff>0</xdr:rowOff>
    </xdr:from>
    <xdr:to>
      <xdr:col>23</xdr:col>
      <xdr:colOff>160020</xdr:colOff>
      <xdr:row>48</xdr:row>
      <xdr:rowOff>0</xdr:rowOff>
    </xdr:to>
    <xdr:sp macro="" textlink="">
      <xdr:nvSpPr>
        <xdr:cNvPr id="42076" name="Line 92"/>
        <xdr:cNvSpPr>
          <a:spLocks noChangeShapeType="1"/>
        </xdr:cNvSpPr>
      </xdr:nvSpPr>
      <xdr:spPr bwMode="auto">
        <a:xfrm flipH="1">
          <a:off x="4145280" y="6096000"/>
          <a:ext cx="2202180" cy="0"/>
        </a:xfrm>
        <a:prstGeom prst="line">
          <a:avLst/>
        </a:prstGeom>
        <a:noFill/>
        <a:ln w="12700">
          <a:solidFill>
            <a:srgbClr val="000000"/>
          </a:solidFill>
          <a:round/>
          <a:headEnd/>
          <a:tailEnd type="triangle" w="med" len="med"/>
        </a:ln>
      </xdr:spPr>
    </xdr:sp>
    <xdr:clientData/>
  </xdr:twoCellAnchor>
  <xdr:twoCellAnchor>
    <xdr:from>
      <xdr:col>15</xdr:col>
      <xdr:colOff>7620</xdr:colOff>
      <xdr:row>50</xdr:row>
      <xdr:rowOff>0</xdr:rowOff>
    </xdr:from>
    <xdr:to>
      <xdr:col>24</xdr:col>
      <xdr:colOff>198120</xdr:colOff>
      <xdr:row>50</xdr:row>
      <xdr:rowOff>0</xdr:rowOff>
    </xdr:to>
    <xdr:sp macro="" textlink="">
      <xdr:nvSpPr>
        <xdr:cNvPr id="42077" name="Line 93"/>
        <xdr:cNvSpPr>
          <a:spLocks noChangeShapeType="1"/>
        </xdr:cNvSpPr>
      </xdr:nvSpPr>
      <xdr:spPr bwMode="auto">
        <a:xfrm flipH="1">
          <a:off x="4152900" y="6339840"/>
          <a:ext cx="2514600" cy="0"/>
        </a:xfrm>
        <a:prstGeom prst="line">
          <a:avLst/>
        </a:prstGeom>
        <a:noFill/>
        <a:ln w="25400">
          <a:solidFill>
            <a:srgbClr val="CC6600"/>
          </a:solidFill>
          <a:round/>
          <a:headEnd/>
          <a:tailEnd type="triangle" w="med" len="med"/>
        </a:ln>
      </xdr:spPr>
    </xdr:sp>
    <xdr:clientData/>
  </xdr:twoCellAnchor>
  <xdr:twoCellAnchor>
    <xdr:from>
      <xdr:col>15</xdr:col>
      <xdr:colOff>0</xdr:colOff>
      <xdr:row>52</xdr:row>
      <xdr:rowOff>0</xdr:rowOff>
    </xdr:from>
    <xdr:to>
      <xdr:col>25</xdr:col>
      <xdr:colOff>121920</xdr:colOff>
      <xdr:row>52</xdr:row>
      <xdr:rowOff>0</xdr:rowOff>
    </xdr:to>
    <xdr:sp macro="" textlink="">
      <xdr:nvSpPr>
        <xdr:cNvPr id="42078" name="Line 94"/>
        <xdr:cNvSpPr>
          <a:spLocks noChangeShapeType="1"/>
        </xdr:cNvSpPr>
      </xdr:nvSpPr>
      <xdr:spPr bwMode="auto">
        <a:xfrm flipH="1">
          <a:off x="4145280" y="6583680"/>
          <a:ext cx="2727960" cy="0"/>
        </a:xfrm>
        <a:prstGeom prst="line">
          <a:avLst/>
        </a:prstGeom>
        <a:noFill/>
        <a:ln w="12700">
          <a:solidFill>
            <a:srgbClr val="000000"/>
          </a:solidFill>
          <a:round/>
          <a:headEnd/>
          <a:tailEnd type="triangle" w="med" len="med"/>
        </a:ln>
      </xdr:spPr>
    </xdr:sp>
    <xdr:clientData/>
  </xdr:twoCellAnchor>
  <xdr:twoCellAnchor>
    <xdr:from>
      <xdr:col>15</xdr:col>
      <xdr:colOff>22860</xdr:colOff>
      <xdr:row>54</xdr:row>
      <xdr:rowOff>7620</xdr:rowOff>
    </xdr:from>
    <xdr:to>
      <xdr:col>26</xdr:col>
      <xdr:colOff>160020</xdr:colOff>
      <xdr:row>54</xdr:row>
      <xdr:rowOff>7620</xdr:rowOff>
    </xdr:to>
    <xdr:sp macro="" textlink="">
      <xdr:nvSpPr>
        <xdr:cNvPr id="42079" name="Line 95"/>
        <xdr:cNvSpPr>
          <a:spLocks noChangeShapeType="1"/>
        </xdr:cNvSpPr>
      </xdr:nvSpPr>
      <xdr:spPr bwMode="auto">
        <a:xfrm flipH="1">
          <a:off x="4168140" y="6835140"/>
          <a:ext cx="3025140" cy="0"/>
        </a:xfrm>
        <a:prstGeom prst="line">
          <a:avLst/>
        </a:prstGeom>
        <a:noFill/>
        <a:ln w="25400">
          <a:solidFill>
            <a:srgbClr val="CC6600"/>
          </a:solidFill>
          <a:round/>
          <a:headEnd/>
          <a:tailEnd type="triangle" w="med" len="med"/>
        </a:ln>
      </xdr:spPr>
    </xdr:sp>
    <xdr:clientData/>
  </xdr:twoCellAnchor>
  <xdr:twoCellAnchor>
    <xdr:from>
      <xdr:col>16</xdr:col>
      <xdr:colOff>152400</xdr:colOff>
      <xdr:row>47</xdr:row>
      <xdr:rowOff>45720</xdr:rowOff>
    </xdr:from>
    <xdr:to>
      <xdr:col>19</xdr:col>
      <xdr:colOff>232362</xdr:colOff>
      <xdr:row>53</xdr:row>
      <xdr:rowOff>30480</xdr:rowOff>
    </xdr:to>
    <xdr:sp macro="" textlink="">
      <xdr:nvSpPr>
        <xdr:cNvPr id="37984" name="Text Box 96"/>
        <xdr:cNvSpPr txBox="1">
          <a:spLocks noChangeArrowheads="1"/>
        </xdr:cNvSpPr>
      </xdr:nvSpPr>
      <xdr:spPr bwMode="auto">
        <a:xfrm>
          <a:off x="4366260" y="6019800"/>
          <a:ext cx="937260" cy="71628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a:cs typeface="Arial"/>
            </a:rPr>
            <a:t>povrchový interval mezi ponory</a:t>
          </a:r>
        </a:p>
        <a:p>
          <a:pPr algn="ctr" rtl="0">
            <a:defRPr sz="1000"/>
          </a:pPr>
          <a:r>
            <a:rPr lang="cs-CZ" sz="1000" b="0" i="0" u="none" strike="noStrike" baseline="0">
              <a:solidFill>
                <a:srgbClr val="000000"/>
              </a:solidFill>
              <a:latin typeface="Arial"/>
              <a:cs typeface="Arial"/>
            </a:rPr>
            <a:t>hod : min</a:t>
          </a:r>
        </a:p>
      </xdr:txBody>
    </xdr:sp>
    <xdr:clientData/>
  </xdr:twoCellAnchor>
  <xdr:twoCellAnchor>
    <xdr:from>
      <xdr:col>19</xdr:col>
      <xdr:colOff>220980</xdr:colOff>
      <xdr:row>44</xdr:row>
      <xdr:rowOff>76200</xdr:rowOff>
    </xdr:from>
    <xdr:to>
      <xdr:col>21</xdr:col>
      <xdr:colOff>182880</xdr:colOff>
      <xdr:row>47</xdr:row>
      <xdr:rowOff>68580</xdr:rowOff>
    </xdr:to>
    <xdr:sp macro="" textlink="">
      <xdr:nvSpPr>
        <xdr:cNvPr id="42081" name="Line 97"/>
        <xdr:cNvSpPr>
          <a:spLocks noChangeShapeType="1"/>
        </xdr:cNvSpPr>
      </xdr:nvSpPr>
      <xdr:spPr bwMode="auto">
        <a:xfrm flipV="1">
          <a:off x="5280660" y="5684520"/>
          <a:ext cx="525780" cy="358140"/>
        </a:xfrm>
        <a:prstGeom prst="line">
          <a:avLst/>
        </a:prstGeom>
        <a:noFill/>
        <a:ln w="12700">
          <a:solidFill>
            <a:srgbClr val="000000"/>
          </a:solidFill>
          <a:prstDash val="sysDot"/>
          <a:round/>
          <a:headEnd type="oval" w="med" len="med"/>
          <a:tailEnd type="arrow" w="med" len="med"/>
        </a:ln>
      </xdr:spPr>
    </xdr:sp>
    <xdr:clientData/>
  </xdr:twoCellAnchor>
  <xdr:twoCellAnchor>
    <xdr:from>
      <xdr:col>15</xdr:col>
      <xdr:colOff>0</xdr:colOff>
      <xdr:row>58</xdr:row>
      <xdr:rowOff>0</xdr:rowOff>
    </xdr:from>
    <xdr:to>
      <xdr:col>28</xdr:col>
      <xdr:colOff>144780</xdr:colOff>
      <xdr:row>58</xdr:row>
      <xdr:rowOff>0</xdr:rowOff>
    </xdr:to>
    <xdr:sp macro="" textlink="">
      <xdr:nvSpPr>
        <xdr:cNvPr id="42082" name="Line 98"/>
        <xdr:cNvSpPr>
          <a:spLocks noChangeShapeType="1"/>
        </xdr:cNvSpPr>
      </xdr:nvSpPr>
      <xdr:spPr bwMode="auto">
        <a:xfrm flipH="1">
          <a:off x="4145280" y="7315200"/>
          <a:ext cx="3596640" cy="0"/>
        </a:xfrm>
        <a:prstGeom prst="line">
          <a:avLst/>
        </a:prstGeom>
        <a:noFill/>
        <a:ln w="25400">
          <a:solidFill>
            <a:srgbClr val="CC6600"/>
          </a:solidFill>
          <a:round/>
          <a:headEnd/>
          <a:tailEnd type="triangle" w="med" len="med"/>
        </a:ln>
      </xdr:spPr>
    </xdr:sp>
    <xdr:clientData/>
  </xdr:twoCellAnchor>
  <xdr:twoCellAnchor>
    <xdr:from>
      <xdr:col>16</xdr:col>
      <xdr:colOff>0</xdr:colOff>
      <xdr:row>6</xdr:row>
      <xdr:rowOff>213360</xdr:rowOff>
    </xdr:from>
    <xdr:to>
      <xdr:col>26</xdr:col>
      <xdr:colOff>220980</xdr:colOff>
      <xdr:row>7</xdr:row>
      <xdr:rowOff>22860</xdr:rowOff>
    </xdr:to>
    <xdr:sp macro="" textlink="">
      <xdr:nvSpPr>
        <xdr:cNvPr id="42083" name="AutoShape 99"/>
        <xdr:cNvSpPr>
          <a:spLocks/>
        </xdr:cNvSpPr>
      </xdr:nvSpPr>
      <xdr:spPr bwMode="auto">
        <a:xfrm rot="5400000">
          <a:off x="5688330" y="-316230"/>
          <a:ext cx="91440" cy="3040380"/>
        </a:xfrm>
        <a:prstGeom prst="leftBrace">
          <a:avLst>
            <a:gd name="adj1" fmla="val 277083"/>
            <a:gd name="adj2" fmla="val 74102"/>
          </a:avLst>
        </a:prstGeom>
        <a:noFill/>
        <a:ln w="12700">
          <a:solidFill>
            <a:srgbClr val="000000"/>
          </a:solidFill>
          <a:round/>
          <a:headEnd/>
          <a:tailEnd/>
        </a:ln>
      </xdr:spPr>
    </xdr:sp>
    <xdr:clientData/>
  </xdr:twoCellAnchor>
  <xdr:twoCellAnchor editAs="oneCell">
    <xdr:from>
      <xdr:col>2</xdr:col>
      <xdr:colOff>68580</xdr:colOff>
      <xdr:row>10</xdr:row>
      <xdr:rowOff>114300</xdr:rowOff>
    </xdr:from>
    <xdr:to>
      <xdr:col>7</xdr:col>
      <xdr:colOff>118206</xdr:colOff>
      <xdr:row>17</xdr:row>
      <xdr:rowOff>49630</xdr:rowOff>
    </xdr:to>
    <xdr:sp macro="" textlink="">
      <xdr:nvSpPr>
        <xdr:cNvPr id="37988" name="Text Box 100"/>
        <xdr:cNvSpPr txBox="1">
          <a:spLocks noChangeArrowheads="1"/>
        </xdr:cNvSpPr>
      </xdr:nvSpPr>
      <xdr:spPr bwMode="auto">
        <a:xfrm>
          <a:off x="655320" y="1706880"/>
          <a:ext cx="1554480" cy="807720"/>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cs-CZ" sz="900" b="0" i="0" u="none" strike="noStrike" baseline="0">
              <a:solidFill>
                <a:srgbClr val="000000"/>
              </a:solidFill>
              <a:latin typeface="Arial"/>
              <a:cs typeface="Arial"/>
            </a:rPr>
            <a:t>doba opakovaného ponoru</a:t>
          </a:r>
        </a:p>
        <a:p>
          <a:pPr algn="ctr" rtl="0">
            <a:defRPr sz="1000"/>
          </a:pPr>
          <a:r>
            <a:rPr lang="cs-CZ" sz="900" b="0" i="0" u="none" strike="noStrike" baseline="0">
              <a:solidFill>
                <a:srgbClr val="000000"/>
              </a:solidFill>
              <a:latin typeface="Arial"/>
              <a:cs typeface="Arial"/>
            </a:rPr>
            <a:t>se zde v tabulce hledá jako</a:t>
          </a:r>
        </a:p>
        <a:p>
          <a:pPr algn="ctr" rtl="0">
            <a:defRPr sz="1000"/>
          </a:pPr>
          <a:r>
            <a:rPr lang="cs-CZ" sz="900" b="0" i="0" u="none" strike="noStrike" baseline="0">
              <a:solidFill>
                <a:srgbClr val="000000"/>
              </a:solidFill>
              <a:latin typeface="Arial"/>
              <a:cs typeface="Arial"/>
            </a:rPr>
            <a:t>součet reálné doby ponoru </a:t>
          </a:r>
        </a:p>
        <a:p>
          <a:pPr algn="ctr" rtl="0">
            <a:defRPr sz="1000"/>
          </a:pPr>
          <a:r>
            <a:rPr lang="cs-CZ" sz="1000" b="1" i="0" u="none" strike="noStrike" baseline="0">
              <a:solidFill>
                <a:srgbClr val="000000"/>
              </a:solidFill>
              <a:latin typeface="Arial"/>
              <a:cs typeface="Arial"/>
            </a:rPr>
            <a:t>+</a:t>
          </a:r>
          <a:r>
            <a:rPr lang="cs-CZ" sz="900" b="0" i="0" u="none" strike="noStrike" baseline="0">
              <a:solidFill>
                <a:srgbClr val="000000"/>
              </a:solidFill>
              <a:latin typeface="Arial"/>
              <a:cs typeface="Arial"/>
            </a:rPr>
            <a:t> časové přirážky z níže</a:t>
          </a:r>
        </a:p>
        <a:p>
          <a:pPr algn="ctr" rtl="0">
            <a:defRPr sz="1000"/>
          </a:pPr>
          <a:r>
            <a:rPr lang="cs-CZ" sz="900" b="0" i="0" u="none" strike="noStrike" baseline="0">
              <a:solidFill>
                <a:srgbClr val="000000"/>
              </a:solidFill>
              <a:latin typeface="Arial"/>
              <a:cs typeface="Arial"/>
            </a:rPr>
            <a:t>            uvedené tabulky</a:t>
          </a:r>
        </a:p>
      </xdr:txBody>
    </xdr:sp>
    <xdr:clientData/>
  </xdr:twoCellAnchor>
  <xdr:twoCellAnchor>
    <xdr:from>
      <xdr:col>7</xdr:col>
      <xdr:colOff>137160</xdr:colOff>
      <xdr:row>12</xdr:row>
      <xdr:rowOff>99060</xdr:rowOff>
    </xdr:from>
    <xdr:to>
      <xdr:col>9</xdr:col>
      <xdr:colOff>144780</xdr:colOff>
      <xdr:row>12</xdr:row>
      <xdr:rowOff>106680</xdr:rowOff>
    </xdr:to>
    <xdr:sp macro="" textlink="">
      <xdr:nvSpPr>
        <xdr:cNvPr id="42085" name="Line 101"/>
        <xdr:cNvSpPr>
          <a:spLocks noChangeShapeType="1"/>
        </xdr:cNvSpPr>
      </xdr:nvSpPr>
      <xdr:spPr bwMode="auto">
        <a:xfrm flipV="1">
          <a:off x="2217420" y="1935480"/>
          <a:ext cx="601980" cy="7620"/>
        </a:xfrm>
        <a:prstGeom prst="line">
          <a:avLst/>
        </a:prstGeom>
        <a:noFill/>
        <a:ln w="12700">
          <a:solidFill>
            <a:srgbClr val="000000"/>
          </a:solidFill>
          <a:prstDash val="sysDot"/>
          <a:round/>
          <a:headEnd type="oval" w="med" len="med"/>
          <a:tailEnd type="arrow" w="med" len="med"/>
        </a:ln>
      </xdr:spPr>
    </xdr:sp>
    <xdr:clientData/>
  </xdr:twoCellAnchor>
  <xdr:twoCellAnchor>
    <xdr:from>
      <xdr:col>6</xdr:col>
      <xdr:colOff>68580</xdr:colOff>
      <xdr:row>17</xdr:row>
      <xdr:rowOff>68580</xdr:rowOff>
    </xdr:from>
    <xdr:to>
      <xdr:col>6</xdr:col>
      <xdr:colOff>76200</xdr:colOff>
      <xdr:row>24</xdr:row>
      <xdr:rowOff>99060</xdr:rowOff>
    </xdr:to>
    <xdr:sp macro="" textlink="">
      <xdr:nvSpPr>
        <xdr:cNvPr id="42086" name="Line 102"/>
        <xdr:cNvSpPr>
          <a:spLocks noChangeShapeType="1"/>
        </xdr:cNvSpPr>
      </xdr:nvSpPr>
      <xdr:spPr bwMode="auto">
        <a:xfrm flipH="1">
          <a:off x="1851660" y="2514600"/>
          <a:ext cx="7620" cy="883920"/>
        </a:xfrm>
        <a:prstGeom prst="line">
          <a:avLst/>
        </a:prstGeom>
        <a:noFill/>
        <a:ln w="12700">
          <a:solidFill>
            <a:srgbClr val="000000"/>
          </a:solidFill>
          <a:prstDash val="sysDot"/>
          <a:round/>
          <a:headEnd type="oval" w="med" len="med"/>
          <a:tailEnd type="arrow" w="med" len="med"/>
        </a:ln>
      </xdr:spPr>
    </xdr:sp>
    <xdr:clientData/>
  </xdr:twoCellAnchor>
  <xdr:twoCellAnchor>
    <xdr:from>
      <xdr:col>20</xdr:col>
      <xdr:colOff>7620</xdr:colOff>
      <xdr:row>4</xdr:row>
      <xdr:rowOff>7620</xdr:rowOff>
    </xdr:from>
    <xdr:to>
      <xdr:col>21</xdr:col>
      <xdr:colOff>0</xdr:colOff>
      <xdr:row>6</xdr:row>
      <xdr:rowOff>0</xdr:rowOff>
    </xdr:to>
    <xdr:sp macro="" textlink="">
      <xdr:nvSpPr>
        <xdr:cNvPr id="42087" name="Oval 103"/>
        <xdr:cNvSpPr>
          <a:spLocks noChangeArrowheads="1"/>
        </xdr:cNvSpPr>
      </xdr:nvSpPr>
      <xdr:spPr bwMode="auto">
        <a:xfrm>
          <a:off x="5349240" y="708660"/>
          <a:ext cx="274320" cy="236220"/>
        </a:xfrm>
        <a:prstGeom prst="ellipse">
          <a:avLst/>
        </a:prstGeom>
        <a:noFill/>
        <a:ln w="12700">
          <a:solidFill>
            <a:srgbClr val="000000"/>
          </a:solidFill>
          <a:round/>
          <a:headEnd/>
          <a:tailEnd/>
        </a:ln>
      </xdr:spPr>
    </xdr:sp>
    <xdr:clientData/>
  </xdr:twoCellAnchor>
  <xdr:twoCellAnchor>
    <xdr:from>
      <xdr:col>20</xdr:col>
      <xdr:colOff>0</xdr:colOff>
      <xdr:row>55</xdr:row>
      <xdr:rowOff>68580</xdr:rowOff>
    </xdr:from>
    <xdr:to>
      <xdr:col>26</xdr:col>
      <xdr:colOff>13349</xdr:colOff>
      <xdr:row>58</xdr:row>
      <xdr:rowOff>106782</xdr:rowOff>
    </xdr:to>
    <xdr:sp macro="" textlink="">
      <xdr:nvSpPr>
        <xdr:cNvPr id="37992" name="Text Box 104"/>
        <xdr:cNvSpPr txBox="1">
          <a:spLocks noChangeArrowheads="1"/>
        </xdr:cNvSpPr>
      </xdr:nvSpPr>
      <xdr:spPr bwMode="auto">
        <a:xfrm>
          <a:off x="5341620" y="7018020"/>
          <a:ext cx="1714500" cy="396240"/>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a:cs typeface="Arial"/>
            </a:rPr>
            <a:t>+ XYZ  -  časová přirážka k dalšímu ponoru (min)</a:t>
          </a:r>
        </a:p>
      </xdr:txBody>
    </xdr:sp>
    <xdr:clientData/>
  </xdr:twoCellAnchor>
  <xdr:twoCellAnchor>
    <xdr:from>
      <xdr:col>16</xdr:col>
      <xdr:colOff>190500</xdr:colOff>
      <xdr:row>57</xdr:row>
      <xdr:rowOff>0</xdr:rowOff>
    </xdr:from>
    <xdr:to>
      <xdr:col>19</xdr:col>
      <xdr:colOff>236220</xdr:colOff>
      <xdr:row>57</xdr:row>
      <xdr:rowOff>0</xdr:rowOff>
    </xdr:to>
    <xdr:sp macro="" textlink="">
      <xdr:nvSpPr>
        <xdr:cNvPr id="42089" name="Line 105"/>
        <xdr:cNvSpPr>
          <a:spLocks noChangeShapeType="1"/>
        </xdr:cNvSpPr>
      </xdr:nvSpPr>
      <xdr:spPr bwMode="auto">
        <a:xfrm flipH="1" flipV="1">
          <a:off x="4404360" y="7193280"/>
          <a:ext cx="891540" cy="0"/>
        </a:xfrm>
        <a:prstGeom prst="line">
          <a:avLst/>
        </a:prstGeom>
        <a:noFill/>
        <a:ln w="12700">
          <a:solidFill>
            <a:srgbClr val="000000"/>
          </a:solidFill>
          <a:prstDash val="sysDot"/>
          <a:round/>
          <a:headEnd type="oval" w="med" len="med"/>
          <a:tailEnd type="arrow" w="med" len="med"/>
        </a:ln>
      </xdr:spPr>
    </xdr:sp>
    <xdr:clientData/>
  </xdr:twoCellAnchor>
  <xdr:twoCellAnchor>
    <xdr:from>
      <xdr:col>2</xdr:col>
      <xdr:colOff>0</xdr:colOff>
      <xdr:row>64</xdr:row>
      <xdr:rowOff>114300</xdr:rowOff>
    </xdr:from>
    <xdr:to>
      <xdr:col>12</xdr:col>
      <xdr:colOff>30497</xdr:colOff>
      <xdr:row>66</xdr:row>
      <xdr:rowOff>51405</xdr:rowOff>
    </xdr:to>
    <xdr:sp macro="" textlink="">
      <xdr:nvSpPr>
        <xdr:cNvPr id="37994" name="Text Box 106"/>
        <xdr:cNvSpPr txBox="1">
          <a:spLocks noChangeArrowheads="1"/>
        </xdr:cNvSpPr>
      </xdr:nvSpPr>
      <xdr:spPr bwMode="auto">
        <a:xfrm>
          <a:off x="594360" y="8275320"/>
          <a:ext cx="2994660" cy="190500"/>
        </a:xfrm>
        <a:prstGeom prst="rect">
          <a:avLst/>
        </a:prstGeom>
        <a:solidFill>
          <a:srgbClr val="FFFFFF"/>
        </a:solidFill>
        <a:ln w="9525">
          <a:solidFill>
            <a:srgbClr val="000000"/>
          </a:solidFill>
          <a:miter lim="800000"/>
          <a:headEnd/>
          <a:tailEnd/>
        </a:ln>
      </xdr:spPr>
      <xdr:txBody>
        <a:bodyPr vertOverflow="clip" wrap="square" lIns="90000" tIns="10800" rIns="216000" bIns="0" anchor="ctr" upright="1"/>
        <a:lstStyle/>
        <a:p>
          <a:pPr algn="ctr" rtl="0">
            <a:defRPr sz="1000"/>
          </a:pPr>
          <a:r>
            <a:rPr lang="cs-CZ" sz="800" b="0" i="0" u="none" strike="noStrike" baseline="0">
              <a:solidFill>
                <a:srgbClr val="000000"/>
              </a:solidFill>
              <a:latin typeface="Arial"/>
              <a:cs typeface="Arial"/>
            </a:rPr>
            <a:t>vždy zaokrouhlujeme na větší hloubku</a:t>
          </a:r>
        </a:p>
      </xdr:txBody>
    </xdr:sp>
    <xdr:clientData/>
  </xdr:twoCellAnchor>
  <xdr:twoCellAnchor>
    <xdr:from>
      <xdr:col>13</xdr:col>
      <xdr:colOff>68580</xdr:colOff>
      <xdr:row>64</xdr:row>
      <xdr:rowOff>114300</xdr:rowOff>
    </xdr:from>
    <xdr:to>
      <xdr:col>30</xdr:col>
      <xdr:colOff>262889</xdr:colOff>
      <xdr:row>66</xdr:row>
      <xdr:rowOff>51405</xdr:rowOff>
    </xdr:to>
    <xdr:sp macro="" textlink="">
      <xdr:nvSpPr>
        <xdr:cNvPr id="37995" name="Text Box 107"/>
        <xdr:cNvSpPr txBox="1">
          <a:spLocks noChangeArrowheads="1"/>
        </xdr:cNvSpPr>
      </xdr:nvSpPr>
      <xdr:spPr bwMode="auto">
        <a:xfrm>
          <a:off x="3695700" y="8275320"/>
          <a:ext cx="4739640" cy="190500"/>
        </a:xfrm>
        <a:prstGeom prst="rect">
          <a:avLst/>
        </a:prstGeom>
        <a:solidFill>
          <a:srgbClr val="FFFFFF"/>
        </a:solidFill>
        <a:ln w="9525">
          <a:solidFill>
            <a:srgbClr val="000000"/>
          </a:solidFill>
          <a:miter lim="800000"/>
          <a:headEnd/>
          <a:tailEnd/>
        </a:ln>
      </xdr:spPr>
      <xdr:txBody>
        <a:bodyPr vertOverflow="clip" wrap="square" lIns="90000" tIns="10800" rIns="216000" bIns="0" anchor="ctr" upright="1"/>
        <a:lstStyle/>
        <a:p>
          <a:pPr algn="ctr" rtl="0">
            <a:defRPr sz="1000"/>
          </a:pPr>
          <a:r>
            <a:rPr lang="cs-CZ" sz="800" b="0" i="0" u="none" strike="noStrike" baseline="0">
              <a:solidFill>
                <a:srgbClr val="000000"/>
              </a:solidFill>
              <a:latin typeface="Arial"/>
              <a:cs typeface="Arial"/>
            </a:rPr>
            <a:t>platí do 300 m nad mořem</a:t>
          </a:r>
        </a:p>
      </xdr:txBody>
    </xdr:sp>
    <xdr:clientData/>
  </xdr:twoCellAnchor>
  <xdr:twoCellAnchor>
    <xdr:from>
      <xdr:col>13</xdr:col>
      <xdr:colOff>38100</xdr:colOff>
      <xdr:row>62</xdr:row>
      <xdr:rowOff>7620</xdr:rowOff>
    </xdr:from>
    <xdr:to>
      <xdr:col>19</xdr:col>
      <xdr:colOff>125750</xdr:colOff>
      <xdr:row>64</xdr:row>
      <xdr:rowOff>0</xdr:rowOff>
    </xdr:to>
    <xdr:sp macro="" textlink="">
      <xdr:nvSpPr>
        <xdr:cNvPr id="37996" name="Text Box 108"/>
        <xdr:cNvSpPr txBox="1">
          <a:spLocks noChangeArrowheads="1"/>
        </xdr:cNvSpPr>
      </xdr:nvSpPr>
      <xdr:spPr bwMode="auto">
        <a:xfrm>
          <a:off x="3665220" y="7848600"/>
          <a:ext cx="1531620" cy="312420"/>
        </a:xfrm>
        <a:prstGeom prst="rect">
          <a:avLst/>
        </a:prstGeom>
        <a:solidFill>
          <a:srgbClr val="FFFFFF"/>
        </a:solidFill>
        <a:ln w="9525">
          <a:solidFill>
            <a:srgbClr val="000000"/>
          </a:solidFill>
          <a:miter lim="800000"/>
          <a:headEnd/>
          <a:tailEnd/>
        </a:ln>
      </xdr:spPr>
      <xdr:txBody>
        <a:bodyPr vertOverflow="clip" wrap="square" lIns="54000" tIns="10800" rIns="72000" bIns="0" anchor="ctr" upright="1"/>
        <a:lstStyle/>
        <a:p>
          <a:pPr algn="ctr" rtl="0">
            <a:defRPr sz="1000"/>
          </a:pPr>
          <a:r>
            <a:rPr lang="cs-CZ" sz="800" b="0" i="0" u="none" strike="noStrike" baseline="0">
              <a:solidFill>
                <a:srgbClr val="000000"/>
              </a:solidFill>
              <a:latin typeface="Arial"/>
              <a:cs typeface="Arial"/>
            </a:rPr>
            <a:t>lze přecházet mezi </a:t>
          </a:r>
        </a:p>
        <a:p>
          <a:pPr algn="ctr" rtl="0">
            <a:defRPr sz="1000"/>
          </a:pPr>
          <a:r>
            <a:rPr lang="cs-CZ" sz="800" b="0" i="0" u="none" strike="noStrike" baseline="0">
              <a:solidFill>
                <a:srgbClr val="000000"/>
              </a:solidFill>
              <a:latin typeface="Arial"/>
              <a:cs typeface="Arial"/>
            </a:rPr>
            <a:t>EAN 32, EAN 36 a vzduchem</a:t>
          </a:r>
        </a:p>
      </xdr:txBody>
    </xdr:sp>
    <xdr:clientData/>
  </xdr:twoCellAnchor>
  <xdr:twoCellAnchor>
    <xdr:from>
      <xdr:col>14</xdr:col>
      <xdr:colOff>144780</xdr:colOff>
      <xdr:row>60</xdr:row>
      <xdr:rowOff>106680</xdr:rowOff>
    </xdr:from>
    <xdr:to>
      <xdr:col>14</xdr:col>
      <xdr:colOff>160020</xdr:colOff>
      <xdr:row>61</xdr:row>
      <xdr:rowOff>152400</xdr:rowOff>
    </xdr:to>
    <xdr:sp macro="" textlink="">
      <xdr:nvSpPr>
        <xdr:cNvPr id="42093" name="Line 109"/>
        <xdr:cNvSpPr>
          <a:spLocks noChangeShapeType="1"/>
        </xdr:cNvSpPr>
      </xdr:nvSpPr>
      <xdr:spPr bwMode="auto">
        <a:xfrm rot="420000" flipH="1" flipV="1">
          <a:off x="4008120" y="7665720"/>
          <a:ext cx="15240" cy="167640"/>
        </a:xfrm>
        <a:prstGeom prst="line">
          <a:avLst/>
        </a:prstGeom>
        <a:noFill/>
        <a:ln w="12700">
          <a:solidFill>
            <a:srgbClr val="000000"/>
          </a:solidFill>
          <a:prstDash val="sysDot"/>
          <a:round/>
          <a:headEnd type="oval" w="med" len="med"/>
          <a:tailEnd type="arrow" w="med" len="med"/>
        </a:ln>
      </xdr:spPr>
    </xdr:sp>
    <xdr:clientData/>
  </xdr:twoCellAnchor>
  <xdr:twoCellAnchor>
    <xdr:from>
      <xdr:col>16</xdr:col>
      <xdr:colOff>137160</xdr:colOff>
      <xdr:row>26</xdr:row>
      <xdr:rowOff>106680</xdr:rowOff>
    </xdr:from>
    <xdr:to>
      <xdr:col>16</xdr:col>
      <xdr:colOff>137160</xdr:colOff>
      <xdr:row>28</xdr:row>
      <xdr:rowOff>45720</xdr:rowOff>
    </xdr:to>
    <xdr:sp macro="" textlink="">
      <xdr:nvSpPr>
        <xdr:cNvPr id="42094" name="Line 110"/>
        <xdr:cNvSpPr>
          <a:spLocks noChangeShapeType="1"/>
        </xdr:cNvSpPr>
      </xdr:nvSpPr>
      <xdr:spPr bwMode="auto">
        <a:xfrm>
          <a:off x="4351020" y="3649980"/>
          <a:ext cx="0" cy="114300"/>
        </a:xfrm>
        <a:prstGeom prst="line">
          <a:avLst/>
        </a:prstGeom>
        <a:noFill/>
        <a:ln w="12700">
          <a:solidFill>
            <a:srgbClr val="000000"/>
          </a:solidFill>
          <a:round/>
          <a:headEnd/>
          <a:tailEnd type="triangle" w="med" len="med"/>
        </a:ln>
      </xdr:spPr>
    </xdr:sp>
    <xdr:clientData/>
  </xdr:twoCellAnchor>
  <xdr:twoCellAnchor>
    <xdr:from>
      <xdr:col>17</xdr:col>
      <xdr:colOff>137160</xdr:colOff>
      <xdr:row>26</xdr:row>
      <xdr:rowOff>106680</xdr:rowOff>
    </xdr:from>
    <xdr:to>
      <xdr:col>17</xdr:col>
      <xdr:colOff>137160</xdr:colOff>
      <xdr:row>28</xdr:row>
      <xdr:rowOff>45720</xdr:rowOff>
    </xdr:to>
    <xdr:sp macro="" textlink="">
      <xdr:nvSpPr>
        <xdr:cNvPr id="42095" name="Line 111"/>
        <xdr:cNvSpPr>
          <a:spLocks noChangeShapeType="1"/>
        </xdr:cNvSpPr>
      </xdr:nvSpPr>
      <xdr:spPr bwMode="auto">
        <a:xfrm>
          <a:off x="4632960" y="3649980"/>
          <a:ext cx="0" cy="114300"/>
        </a:xfrm>
        <a:prstGeom prst="line">
          <a:avLst/>
        </a:prstGeom>
        <a:noFill/>
        <a:ln w="12700">
          <a:solidFill>
            <a:srgbClr val="000000"/>
          </a:solidFill>
          <a:round/>
          <a:headEnd/>
          <a:tailEnd type="triangle" w="med" len="med"/>
        </a:ln>
      </xdr:spPr>
    </xdr:sp>
    <xdr:clientData/>
  </xdr:twoCellAnchor>
  <xdr:twoCellAnchor>
    <xdr:from>
      <xdr:col>18</xdr:col>
      <xdr:colOff>144780</xdr:colOff>
      <xdr:row>26</xdr:row>
      <xdr:rowOff>106680</xdr:rowOff>
    </xdr:from>
    <xdr:to>
      <xdr:col>18</xdr:col>
      <xdr:colOff>144780</xdr:colOff>
      <xdr:row>28</xdr:row>
      <xdr:rowOff>45720</xdr:rowOff>
    </xdr:to>
    <xdr:sp macro="" textlink="">
      <xdr:nvSpPr>
        <xdr:cNvPr id="42096" name="Line 112"/>
        <xdr:cNvSpPr>
          <a:spLocks noChangeShapeType="1"/>
        </xdr:cNvSpPr>
      </xdr:nvSpPr>
      <xdr:spPr bwMode="auto">
        <a:xfrm>
          <a:off x="4922520" y="3649980"/>
          <a:ext cx="0" cy="114300"/>
        </a:xfrm>
        <a:prstGeom prst="line">
          <a:avLst/>
        </a:prstGeom>
        <a:noFill/>
        <a:ln w="12700">
          <a:solidFill>
            <a:srgbClr val="000000"/>
          </a:solidFill>
          <a:round/>
          <a:headEnd/>
          <a:tailEnd type="triangle" w="med" len="med"/>
        </a:ln>
      </xdr:spPr>
    </xdr:sp>
    <xdr:clientData/>
  </xdr:twoCellAnchor>
  <xdr:twoCellAnchor>
    <xdr:from>
      <xdr:col>19</xdr:col>
      <xdr:colOff>137160</xdr:colOff>
      <xdr:row>26</xdr:row>
      <xdr:rowOff>106680</xdr:rowOff>
    </xdr:from>
    <xdr:to>
      <xdr:col>19</xdr:col>
      <xdr:colOff>137160</xdr:colOff>
      <xdr:row>28</xdr:row>
      <xdr:rowOff>45720</xdr:rowOff>
    </xdr:to>
    <xdr:sp macro="" textlink="">
      <xdr:nvSpPr>
        <xdr:cNvPr id="42097" name="Line 113"/>
        <xdr:cNvSpPr>
          <a:spLocks noChangeShapeType="1"/>
        </xdr:cNvSpPr>
      </xdr:nvSpPr>
      <xdr:spPr bwMode="auto">
        <a:xfrm>
          <a:off x="5196840" y="3649980"/>
          <a:ext cx="0" cy="114300"/>
        </a:xfrm>
        <a:prstGeom prst="line">
          <a:avLst/>
        </a:prstGeom>
        <a:noFill/>
        <a:ln w="12700">
          <a:solidFill>
            <a:srgbClr val="000000"/>
          </a:solidFill>
          <a:round/>
          <a:headEnd/>
          <a:tailEnd type="triangle" w="med" len="med"/>
        </a:ln>
      </xdr:spPr>
    </xdr:sp>
    <xdr:clientData/>
  </xdr:twoCellAnchor>
  <xdr:twoCellAnchor>
    <xdr:from>
      <xdr:col>20</xdr:col>
      <xdr:colOff>144780</xdr:colOff>
      <xdr:row>26</xdr:row>
      <xdr:rowOff>106680</xdr:rowOff>
    </xdr:from>
    <xdr:to>
      <xdr:col>20</xdr:col>
      <xdr:colOff>144780</xdr:colOff>
      <xdr:row>28</xdr:row>
      <xdr:rowOff>45720</xdr:rowOff>
    </xdr:to>
    <xdr:sp macro="" textlink="">
      <xdr:nvSpPr>
        <xdr:cNvPr id="42098" name="Line 114"/>
        <xdr:cNvSpPr>
          <a:spLocks noChangeShapeType="1"/>
        </xdr:cNvSpPr>
      </xdr:nvSpPr>
      <xdr:spPr bwMode="auto">
        <a:xfrm>
          <a:off x="5486400" y="3649980"/>
          <a:ext cx="0" cy="114300"/>
        </a:xfrm>
        <a:prstGeom prst="line">
          <a:avLst/>
        </a:prstGeom>
        <a:noFill/>
        <a:ln w="12700">
          <a:solidFill>
            <a:srgbClr val="000000"/>
          </a:solidFill>
          <a:round/>
          <a:headEnd/>
          <a:tailEnd type="triangle" w="med" len="med"/>
        </a:ln>
      </xdr:spPr>
    </xdr:sp>
    <xdr:clientData/>
  </xdr:twoCellAnchor>
  <xdr:twoCellAnchor>
    <xdr:from>
      <xdr:col>21</xdr:col>
      <xdr:colOff>137160</xdr:colOff>
      <xdr:row>26</xdr:row>
      <xdr:rowOff>106680</xdr:rowOff>
    </xdr:from>
    <xdr:to>
      <xdr:col>21</xdr:col>
      <xdr:colOff>137160</xdr:colOff>
      <xdr:row>28</xdr:row>
      <xdr:rowOff>45720</xdr:rowOff>
    </xdr:to>
    <xdr:sp macro="" textlink="">
      <xdr:nvSpPr>
        <xdr:cNvPr id="42099" name="Line 115"/>
        <xdr:cNvSpPr>
          <a:spLocks noChangeShapeType="1"/>
        </xdr:cNvSpPr>
      </xdr:nvSpPr>
      <xdr:spPr bwMode="auto">
        <a:xfrm>
          <a:off x="5760720" y="3649980"/>
          <a:ext cx="0" cy="114300"/>
        </a:xfrm>
        <a:prstGeom prst="line">
          <a:avLst/>
        </a:prstGeom>
        <a:noFill/>
        <a:ln w="12700">
          <a:solidFill>
            <a:srgbClr val="000000"/>
          </a:solidFill>
          <a:round/>
          <a:headEnd/>
          <a:tailEnd type="triangle" w="med" len="med"/>
        </a:ln>
      </xdr:spPr>
    </xdr:sp>
    <xdr:clientData/>
  </xdr:twoCellAnchor>
  <xdr:twoCellAnchor>
    <xdr:from>
      <xdr:col>26</xdr:col>
      <xdr:colOff>137160</xdr:colOff>
      <xdr:row>26</xdr:row>
      <xdr:rowOff>106680</xdr:rowOff>
    </xdr:from>
    <xdr:to>
      <xdr:col>26</xdr:col>
      <xdr:colOff>137160</xdr:colOff>
      <xdr:row>28</xdr:row>
      <xdr:rowOff>45720</xdr:rowOff>
    </xdr:to>
    <xdr:sp macro="" textlink="">
      <xdr:nvSpPr>
        <xdr:cNvPr id="42100" name="Line 116"/>
        <xdr:cNvSpPr>
          <a:spLocks noChangeShapeType="1"/>
        </xdr:cNvSpPr>
      </xdr:nvSpPr>
      <xdr:spPr bwMode="auto">
        <a:xfrm>
          <a:off x="7170420" y="3649980"/>
          <a:ext cx="0" cy="114300"/>
        </a:xfrm>
        <a:prstGeom prst="line">
          <a:avLst/>
        </a:prstGeom>
        <a:noFill/>
        <a:ln w="12700">
          <a:solidFill>
            <a:srgbClr val="000000"/>
          </a:solidFill>
          <a:round/>
          <a:headEnd/>
          <a:tailEnd type="triangle" w="med" len="med"/>
        </a:ln>
      </xdr:spPr>
    </xdr:sp>
    <xdr:clientData/>
  </xdr:twoCellAnchor>
  <xdr:twoCellAnchor>
    <xdr:from>
      <xdr:col>25</xdr:col>
      <xdr:colOff>137160</xdr:colOff>
      <xdr:row>26</xdr:row>
      <xdr:rowOff>106680</xdr:rowOff>
    </xdr:from>
    <xdr:to>
      <xdr:col>25</xdr:col>
      <xdr:colOff>137160</xdr:colOff>
      <xdr:row>28</xdr:row>
      <xdr:rowOff>45720</xdr:rowOff>
    </xdr:to>
    <xdr:sp macro="" textlink="">
      <xdr:nvSpPr>
        <xdr:cNvPr id="42101" name="Line 117"/>
        <xdr:cNvSpPr>
          <a:spLocks noChangeShapeType="1"/>
        </xdr:cNvSpPr>
      </xdr:nvSpPr>
      <xdr:spPr bwMode="auto">
        <a:xfrm>
          <a:off x="6888480" y="3649980"/>
          <a:ext cx="0" cy="114300"/>
        </a:xfrm>
        <a:prstGeom prst="line">
          <a:avLst/>
        </a:prstGeom>
        <a:noFill/>
        <a:ln w="12700">
          <a:solidFill>
            <a:srgbClr val="000000"/>
          </a:solidFill>
          <a:round/>
          <a:headEnd/>
          <a:tailEnd type="triangle" w="med" len="med"/>
        </a:ln>
      </xdr:spPr>
    </xdr:sp>
    <xdr:clientData/>
  </xdr:twoCellAnchor>
  <xdr:twoCellAnchor>
    <xdr:from>
      <xdr:col>27</xdr:col>
      <xdr:colOff>137160</xdr:colOff>
      <xdr:row>26</xdr:row>
      <xdr:rowOff>106680</xdr:rowOff>
    </xdr:from>
    <xdr:to>
      <xdr:col>27</xdr:col>
      <xdr:colOff>137160</xdr:colOff>
      <xdr:row>28</xdr:row>
      <xdr:rowOff>45720</xdr:rowOff>
    </xdr:to>
    <xdr:sp macro="" textlink="">
      <xdr:nvSpPr>
        <xdr:cNvPr id="42102" name="Line 118"/>
        <xdr:cNvSpPr>
          <a:spLocks noChangeShapeType="1"/>
        </xdr:cNvSpPr>
      </xdr:nvSpPr>
      <xdr:spPr bwMode="auto">
        <a:xfrm>
          <a:off x="7452360" y="3649980"/>
          <a:ext cx="0" cy="114300"/>
        </a:xfrm>
        <a:prstGeom prst="line">
          <a:avLst/>
        </a:prstGeom>
        <a:noFill/>
        <a:ln w="12700">
          <a:solidFill>
            <a:srgbClr val="000000"/>
          </a:solidFill>
          <a:round/>
          <a:headEnd/>
          <a:tailEnd type="triangle" w="med" len="med"/>
        </a:ln>
      </xdr:spPr>
    </xdr:sp>
    <xdr:clientData/>
  </xdr:twoCellAnchor>
  <xdr:twoCellAnchor>
    <xdr:from>
      <xdr:col>22</xdr:col>
      <xdr:colOff>144780</xdr:colOff>
      <xdr:row>26</xdr:row>
      <xdr:rowOff>99060</xdr:rowOff>
    </xdr:from>
    <xdr:to>
      <xdr:col>22</xdr:col>
      <xdr:colOff>144780</xdr:colOff>
      <xdr:row>28</xdr:row>
      <xdr:rowOff>38100</xdr:rowOff>
    </xdr:to>
    <xdr:sp macro="" textlink="">
      <xdr:nvSpPr>
        <xdr:cNvPr id="42103" name="Line 119"/>
        <xdr:cNvSpPr>
          <a:spLocks noChangeShapeType="1"/>
        </xdr:cNvSpPr>
      </xdr:nvSpPr>
      <xdr:spPr bwMode="auto">
        <a:xfrm>
          <a:off x="6050280" y="3642360"/>
          <a:ext cx="0" cy="114300"/>
        </a:xfrm>
        <a:prstGeom prst="line">
          <a:avLst/>
        </a:prstGeom>
        <a:noFill/>
        <a:ln w="12700">
          <a:solidFill>
            <a:srgbClr val="000000"/>
          </a:solidFill>
          <a:round/>
          <a:headEnd/>
          <a:tailEnd type="triangle" w="med" len="med"/>
        </a:ln>
      </xdr:spPr>
    </xdr:sp>
    <xdr:clientData/>
  </xdr:twoCellAnchor>
  <xdr:twoCellAnchor>
    <xdr:from>
      <xdr:col>29</xdr:col>
      <xdr:colOff>137160</xdr:colOff>
      <xdr:row>26</xdr:row>
      <xdr:rowOff>106680</xdr:rowOff>
    </xdr:from>
    <xdr:to>
      <xdr:col>29</xdr:col>
      <xdr:colOff>137160</xdr:colOff>
      <xdr:row>28</xdr:row>
      <xdr:rowOff>45720</xdr:rowOff>
    </xdr:to>
    <xdr:sp macro="" textlink="">
      <xdr:nvSpPr>
        <xdr:cNvPr id="42104" name="Line 120"/>
        <xdr:cNvSpPr>
          <a:spLocks noChangeShapeType="1"/>
        </xdr:cNvSpPr>
      </xdr:nvSpPr>
      <xdr:spPr bwMode="auto">
        <a:xfrm>
          <a:off x="8016240" y="3649980"/>
          <a:ext cx="0" cy="114300"/>
        </a:xfrm>
        <a:prstGeom prst="line">
          <a:avLst/>
        </a:prstGeom>
        <a:noFill/>
        <a:ln w="12700">
          <a:solidFill>
            <a:srgbClr val="000000"/>
          </a:solidFill>
          <a:round/>
          <a:headEnd/>
          <a:tailEnd type="triangle" w="med" len="med"/>
        </a:ln>
      </xdr:spPr>
    </xdr:sp>
    <xdr:clientData/>
  </xdr:twoCellAnchor>
  <xdr:twoCellAnchor>
    <xdr:from>
      <xdr:col>30</xdr:col>
      <xdr:colOff>137160</xdr:colOff>
      <xdr:row>26</xdr:row>
      <xdr:rowOff>106680</xdr:rowOff>
    </xdr:from>
    <xdr:to>
      <xdr:col>30</xdr:col>
      <xdr:colOff>137160</xdr:colOff>
      <xdr:row>28</xdr:row>
      <xdr:rowOff>45720</xdr:rowOff>
    </xdr:to>
    <xdr:sp macro="" textlink="">
      <xdr:nvSpPr>
        <xdr:cNvPr id="42105" name="Line 121"/>
        <xdr:cNvSpPr>
          <a:spLocks noChangeShapeType="1"/>
        </xdr:cNvSpPr>
      </xdr:nvSpPr>
      <xdr:spPr bwMode="auto">
        <a:xfrm>
          <a:off x="8298180" y="3649980"/>
          <a:ext cx="0" cy="114300"/>
        </a:xfrm>
        <a:prstGeom prst="line">
          <a:avLst/>
        </a:prstGeom>
        <a:noFill/>
        <a:ln w="12700">
          <a:solidFill>
            <a:srgbClr val="000000"/>
          </a:solidFill>
          <a:round/>
          <a:headEnd/>
          <a:tailEnd type="triangle" w="med" len="med"/>
        </a:ln>
      </xdr:spPr>
    </xdr:sp>
    <xdr:clientData/>
  </xdr:twoCellAnchor>
  <xdr:twoCellAnchor>
    <xdr:from>
      <xdr:col>24</xdr:col>
      <xdr:colOff>144780</xdr:colOff>
      <xdr:row>26</xdr:row>
      <xdr:rowOff>106680</xdr:rowOff>
    </xdr:from>
    <xdr:to>
      <xdr:col>24</xdr:col>
      <xdr:colOff>144780</xdr:colOff>
      <xdr:row>28</xdr:row>
      <xdr:rowOff>45720</xdr:rowOff>
    </xdr:to>
    <xdr:sp macro="" textlink="">
      <xdr:nvSpPr>
        <xdr:cNvPr id="42106" name="Line 122"/>
        <xdr:cNvSpPr>
          <a:spLocks noChangeShapeType="1"/>
        </xdr:cNvSpPr>
      </xdr:nvSpPr>
      <xdr:spPr bwMode="auto">
        <a:xfrm>
          <a:off x="6614160" y="3649980"/>
          <a:ext cx="0" cy="114300"/>
        </a:xfrm>
        <a:prstGeom prst="line">
          <a:avLst/>
        </a:prstGeom>
        <a:noFill/>
        <a:ln w="12700">
          <a:solidFill>
            <a:srgbClr val="000000"/>
          </a:solidFill>
          <a:round/>
          <a:headEnd/>
          <a:tailEnd type="triangle" w="med" len="med"/>
        </a:ln>
      </xdr:spPr>
    </xdr:sp>
    <xdr:clientData/>
  </xdr:twoCellAnchor>
  <xdr:twoCellAnchor>
    <xdr:from>
      <xdr:col>23</xdr:col>
      <xdr:colOff>144780</xdr:colOff>
      <xdr:row>26</xdr:row>
      <xdr:rowOff>106680</xdr:rowOff>
    </xdr:from>
    <xdr:to>
      <xdr:col>23</xdr:col>
      <xdr:colOff>144780</xdr:colOff>
      <xdr:row>28</xdr:row>
      <xdr:rowOff>45720</xdr:rowOff>
    </xdr:to>
    <xdr:sp macro="" textlink="">
      <xdr:nvSpPr>
        <xdr:cNvPr id="42107" name="Line 123"/>
        <xdr:cNvSpPr>
          <a:spLocks noChangeShapeType="1"/>
        </xdr:cNvSpPr>
      </xdr:nvSpPr>
      <xdr:spPr bwMode="auto">
        <a:xfrm>
          <a:off x="6332220" y="3649980"/>
          <a:ext cx="0" cy="114300"/>
        </a:xfrm>
        <a:prstGeom prst="line">
          <a:avLst/>
        </a:prstGeom>
        <a:noFill/>
        <a:ln w="12700">
          <a:solidFill>
            <a:srgbClr val="000000"/>
          </a:solidFill>
          <a:round/>
          <a:headEnd/>
          <a:tailEnd type="triangle" w="med" len="med"/>
        </a:ln>
      </xdr:spPr>
    </xdr:sp>
    <xdr:clientData/>
  </xdr:twoCellAnchor>
  <xdr:twoCellAnchor>
    <xdr:from>
      <xdr:col>28</xdr:col>
      <xdr:colOff>137160</xdr:colOff>
      <xdr:row>26</xdr:row>
      <xdr:rowOff>106680</xdr:rowOff>
    </xdr:from>
    <xdr:to>
      <xdr:col>28</xdr:col>
      <xdr:colOff>137160</xdr:colOff>
      <xdr:row>28</xdr:row>
      <xdr:rowOff>45720</xdr:rowOff>
    </xdr:to>
    <xdr:sp macro="" textlink="">
      <xdr:nvSpPr>
        <xdr:cNvPr id="42108" name="Line 124"/>
        <xdr:cNvSpPr>
          <a:spLocks noChangeShapeType="1"/>
        </xdr:cNvSpPr>
      </xdr:nvSpPr>
      <xdr:spPr bwMode="auto">
        <a:xfrm>
          <a:off x="7734300" y="3649980"/>
          <a:ext cx="0" cy="114300"/>
        </a:xfrm>
        <a:prstGeom prst="line">
          <a:avLst/>
        </a:prstGeom>
        <a:noFill/>
        <a:ln w="12700">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266700</xdr:colOff>
      <xdr:row>55</xdr:row>
      <xdr:rowOff>114300</xdr:rowOff>
    </xdr:from>
    <xdr:to>
      <xdr:col>27</xdr:col>
      <xdr:colOff>152400</xdr:colOff>
      <xdr:row>55</xdr:row>
      <xdr:rowOff>114300</xdr:rowOff>
    </xdr:to>
    <xdr:sp macro="" textlink="">
      <xdr:nvSpPr>
        <xdr:cNvPr id="43009" name="Line 1"/>
        <xdr:cNvSpPr>
          <a:spLocks noChangeShapeType="1"/>
        </xdr:cNvSpPr>
      </xdr:nvSpPr>
      <xdr:spPr bwMode="auto">
        <a:xfrm flipH="1">
          <a:off x="3512820" y="7040880"/>
          <a:ext cx="3901440" cy="0"/>
        </a:xfrm>
        <a:prstGeom prst="line">
          <a:avLst/>
        </a:prstGeom>
        <a:noFill/>
        <a:ln w="25400">
          <a:solidFill>
            <a:srgbClr val="FFFFFF"/>
          </a:solidFill>
          <a:round/>
          <a:headEnd/>
          <a:tailEnd type="triangle" w="med" len="med"/>
        </a:ln>
      </xdr:spPr>
    </xdr:sp>
    <xdr:clientData/>
  </xdr:twoCellAnchor>
  <xdr:twoCellAnchor>
    <xdr:from>
      <xdr:col>13</xdr:col>
      <xdr:colOff>0</xdr:colOff>
      <xdr:row>52</xdr:row>
      <xdr:rowOff>0</xdr:rowOff>
    </xdr:from>
    <xdr:to>
      <xdr:col>25</xdr:col>
      <xdr:colOff>144780</xdr:colOff>
      <xdr:row>52</xdr:row>
      <xdr:rowOff>0</xdr:rowOff>
    </xdr:to>
    <xdr:sp macro="" textlink="">
      <xdr:nvSpPr>
        <xdr:cNvPr id="43010" name="Line 2"/>
        <xdr:cNvSpPr>
          <a:spLocks noChangeShapeType="1"/>
        </xdr:cNvSpPr>
      </xdr:nvSpPr>
      <xdr:spPr bwMode="auto">
        <a:xfrm flipH="1">
          <a:off x="3528060" y="6560820"/>
          <a:ext cx="3314700" cy="0"/>
        </a:xfrm>
        <a:prstGeom prst="line">
          <a:avLst/>
        </a:prstGeom>
        <a:noFill/>
        <a:ln w="25400">
          <a:solidFill>
            <a:srgbClr val="FFFFFF"/>
          </a:solidFill>
          <a:round/>
          <a:headEnd/>
          <a:tailEnd type="triangle" w="med" len="med"/>
        </a:ln>
      </xdr:spPr>
    </xdr:sp>
    <xdr:clientData/>
  </xdr:twoCellAnchor>
  <xdr:twoCellAnchor>
    <xdr:from>
      <xdr:col>27</xdr:col>
      <xdr:colOff>7620</xdr:colOff>
      <xdr:row>9</xdr:row>
      <xdr:rowOff>7620</xdr:rowOff>
    </xdr:from>
    <xdr:to>
      <xdr:col>28</xdr:col>
      <xdr:colOff>0</xdr:colOff>
      <xdr:row>11</xdr:row>
      <xdr:rowOff>0</xdr:rowOff>
    </xdr:to>
    <xdr:sp macro="" textlink="">
      <xdr:nvSpPr>
        <xdr:cNvPr id="43011" name="Oval 3"/>
        <xdr:cNvSpPr>
          <a:spLocks noChangeArrowheads="1"/>
        </xdr:cNvSpPr>
      </xdr:nvSpPr>
      <xdr:spPr bwMode="auto">
        <a:xfrm>
          <a:off x="7269480" y="1455420"/>
          <a:ext cx="274320" cy="236220"/>
        </a:xfrm>
        <a:prstGeom prst="ellipse">
          <a:avLst/>
        </a:prstGeom>
        <a:noFill/>
        <a:ln w="12700">
          <a:solidFill>
            <a:srgbClr val="000000"/>
          </a:solidFill>
          <a:round/>
          <a:headEnd/>
          <a:tailEnd/>
        </a:ln>
      </xdr:spPr>
    </xdr:sp>
    <xdr:clientData/>
  </xdr:twoCellAnchor>
  <xdr:twoCellAnchor>
    <xdr:from>
      <xdr:col>25</xdr:col>
      <xdr:colOff>0</xdr:colOff>
      <xdr:row>11</xdr:row>
      <xdr:rowOff>7620</xdr:rowOff>
    </xdr:from>
    <xdr:to>
      <xdr:col>26</xdr:col>
      <xdr:colOff>0</xdr:colOff>
      <xdr:row>13</xdr:row>
      <xdr:rowOff>0</xdr:rowOff>
    </xdr:to>
    <xdr:sp macro="" textlink="">
      <xdr:nvSpPr>
        <xdr:cNvPr id="43012" name="Oval 4"/>
        <xdr:cNvSpPr>
          <a:spLocks noChangeArrowheads="1"/>
        </xdr:cNvSpPr>
      </xdr:nvSpPr>
      <xdr:spPr bwMode="auto">
        <a:xfrm>
          <a:off x="6697980" y="1699260"/>
          <a:ext cx="281940" cy="236220"/>
        </a:xfrm>
        <a:prstGeom prst="ellipse">
          <a:avLst/>
        </a:prstGeom>
        <a:noFill/>
        <a:ln w="12700">
          <a:solidFill>
            <a:srgbClr val="000000"/>
          </a:solidFill>
          <a:round/>
          <a:headEnd/>
          <a:tailEnd/>
        </a:ln>
      </xdr:spPr>
    </xdr:sp>
    <xdr:clientData/>
  </xdr:twoCellAnchor>
  <xdr:twoCellAnchor>
    <xdr:from>
      <xdr:col>23</xdr:col>
      <xdr:colOff>7620</xdr:colOff>
      <xdr:row>13</xdr:row>
      <xdr:rowOff>7620</xdr:rowOff>
    </xdr:from>
    <xdr:to>
      <xdr:col>24</xdr:col>
      <xdr:colOff>0</xdr:colOff>
      <xdr:row>15</xdr:row>
      <xdr:rowOff>0</xdr:rowOff>
    </xdr:to>
    <xdr:sp macro="" textlink="">
      <xdr:nvSpPr>
        <xdr:cNvPr id="43013" name="Oval 5"/>
        <xdr:cNvSpPr>
          <a:spLocks noChangeArrowheads="1"/>
        </xdr:cNvSpPr>
      </xdr:nvSpPr>
      <xdr:spPr bwMode="auto">
        <a:xfrm>
          <a:off x="6141720" y="1943100"/>
          <a:ext cx="274320" cy="236220"/>
        </a:xfrm>
        <a:prstGeom prst="ellipse">
          <a:avLst/>
        </a:prstGeom>
        <a:noFill/>
        <a:ln w="12700">
          <a:solidFill>
            <a:srgbClr val="000000"/>
          </a:solidFill>
          <a:round/>
          <a:headEnd/>
          <a:tailEnd/>
        </a:ln>
      </xdr:spPr>
    </xdr:sp>
    <xdr:clientData/>
  </xdr:twoCellAnchor>
  <xdr:twoCellAnchor>
    <xdr:from>
      <xdr:col>23</xdr:col>
      <xdr:colOff>7620</xdr:colOff>
      <xdr:row>15</xdr:row>
      <xdr:rowOff>7620</xdr:rowOff>
    </xdr:from>
    <xdr:to>
      <xdr:col>24</xdr:col>
      <xdr:colOff>0</xdr:colOff>
      <xdr:row>17</xdr:row>
      <xdr:rowOff>0</xdr:rowOff>
    </xdr:to>
    <xdr:sp macro="" textlink="">
      <xdr:nvSpPr>
        <xdr:cNvPr id="43014" name="Oval 6"/>
        <xdr:cNvSpPr>
          <a:spLocks noChangeArrowheads="1"/>
        </xdr:cNvSpPr>
      </xdr:nvSpPr>
      <xdr:spPr bwMode="auto">
        <a:xfrm>
          <a:off x="6141720" y="2186940"/>
          <a:ext cx="274320" cy="236220"/>
        </a:xfrm>
        <a:prstGeom prst="ellipse">
          <a:avLst/>
        </a:prstGeom>
        <a:noFill/>
        <a:ln w="12700">
          <a:solidFill>
            <a:srgbClr val="000000"/>
          </a:solidFill>
          <a:round/>
          <a:headEnd/>
          <a:tailEnd/>
        </a:ln>
      </xdr:spPr>
    </xdr:sp>
    <xdr:clientData/>
  </xdr:twoCellAnchor>
  <xdr:twoCellAnchor>
    <xdr:from>
      <xdr:col>23</xdr:col>
      <xdr:colOff>7620</xdr:colOff>
      <xdr:row>17</xdr:row>
      <xdr:rowOff>7620</xdr:rowOff>
    </xdr:from>
    <xdr:to>
      <xdr:col>24</xdr:col>
      <xdr:colOff>0</xdr:colOff>
      <xdr:row>19</xdr:row>
      <xdr:rowOff>0</xdr:rowOff>
    </xdr:to>
    <xdr:sp macro="" textlink="">
      <xdr:nvSpPr>
        <xdr:cNvPr id="43015" name="Oval 7"/>
        <xdr:cNvSpPr>
          <a:spLocks noChangeArrowheads="1"/>
        </xdr:cNvSpPr>
      </xdr:nvSpPr>
      <xdr:spPr bwMode="auto">
        <a:xfrm>
          <a:off x="6141720" y="2430780"/>
          <a:ext cx="274320" cy="236220"/>
        </a:xfrm>
        <a:prstGeom prst="ellipse">
          <a:avLst/>
        </a:prstGeom>
        <a:noFill/>
        <a:ln w="12700">
          <a:solidFill>
            <a:srgbClr val="000000"/>
          </a:solidFill>
          <a:round/>
          <a:headEnd/>
          <a:tailEnd/>
        </a:ln>
      </xdr:spPr>
    </xdr:sp>
    <xdr:clientData/>
  </xdr:twoCellAnchor>
  <xdr:twoCellAnchor>
    <xdr:from>
      <xdr:col>22</xdr:col>
      <xdr:colOff>7620</xdr:colOff>
      <xdr:row>19</xdr:row>
      <xdr:rowOff>7620</xdr:rowOff>
    </xdr:from>
    <xdr:to>
      <xdr:col>23</xdr:col>
      <xdr:colOff>0</xdr:colOff>
      <xdr:row>21</xdr:row>
      <xdr:rowOff>0</xdr:rowOff>
    </xdr:to>
    <xdr:sp macro="" textlink="">
      <xdr:nvSpPr>
        <xdr:cNvPr id="43016" name="Oval 8"/>
        <xdr:cNvSpPr>
          <a:spLocks noChangeArrowheads="1"/>
        </xdr:cNvSpPr>
      </xdr:nvSpPr>
      <xdr:spPr bwMode="auto">
        <a:xfrm>
          <a:off x="5859780" y="2674620"/>
          <a:ext cx="274320" cy="236220"/>
        </a:xfrm>
        <a:prstGeom prst="ellipse">
          <a:avLst/>
        </a:prstGeom>
        <a:noFill/>
        <a:ln w="12700">
          <a:solidFill>
            <a:srgbClr val="000000"/>
          </a:solidFill>
          <a:round/>
          <a:headEnd/>
          <a:tailEnd/>
        </a:ln>
      </xdr:spPr>
    </xdr:sp>
    <xdr:clientData/>
  </xdr:twoCellAnchor>
  <xdr:twoCellAnchor>
    <xdr:from>
      <xdr:col>21</xdr:col>
      <xdr:colOff>7620</xdr:colOff>
      <xdr:row>21</xdr:row>
      <xdr:rowOff>7620</xdr:rowOff>
    </xdr:from>
    <xdr:to>
      <xdr:col>22</xdr:col>
      <xdr:colOff>0</xdr:colOff>
      <xdr:row>23</xdr:row>
      <xdr:rowOff>0</xdr:rowOff>
    </xdr:to>
    <xdr:sp macro="" textlink="">
      <xdr:nvSpPr>
        <xdr:cNvPr id="43017" name="Oval 9"/>
        <xdr:cNvSpPr>
          <a:spLocks noChangeArrowheads="1"/>
        </xdr:cNvSpPr>
      </xdr:nvSpPr>
      <xdr:spPr bwMode="auto">
        <a:xfrm>
          <a:off x="5577840" y="2918460"/>
          <a:ext cx="274320" cy="236220"/>
        </a:xfrm>
        <a:prstGeom prst="ellipse">
          <a:avLst/>
        </a:prstGeom>
        <a:noFill/>
        <a:ln w="12700">
          <a:solidFill>
            <a:srgbClr val="000000"/>
          </a:solidFill>
          <a:round/>
          <a:headEnd/>
          <a:tailEnd/>
        </a:ln>
      </xdr:spPr>
    </xdr:sp>
    <xdr:clientData/>
  </xdr:twoCellAnchor>
  <xdr:twoCellAnchor>
    <xdr:from>
      <xdr:col>13</xdr:col>
      <xdr:colOff>0</xdr:colOff>
      <xdr:row>18</xdr:row>
      <xdr:rowOff>0</xdr:rowOff>
    </xdr:from>
    <xdr:to>
      <xdr:col>14</xdr:col>
      <xdr:colOff>236220</xdr:colOff>
      <xdr:row>18</xdr:row>
      <xdr:rowOff>0</xdr:rowOff>
    </xdr:to>
    <xdr:sp macro="" textlink="">
      <xdr:nvSpPr>
        <xdr:cNvPr id="43018" name="Line 10"/>
        <xdr:cNvSpPr>
          <a:spLocks noChangeShapeType="1"/>
        </xdr:cNvSpPr>
      </xdr:nvSpPr>
      <xdr:spPr bwMode="auto">
        <a:xfrm>
          <a:off x="3528060" y="2545080"/>
          <a:ext cx="304800" cy="0"/>
        </a:xfrm>
        <a:prstGeom prst="line">
          <a:avLst/>
        </a:prstGeom>
        <a:noFill/>
        <a:ln w="12700">
          <a:solidFill>
            <a:srgbClr val="000000"/>
          </a:solidFill>
          <a:round/>
          <a:headEnd/>
          <a:tailEnd type="triangle" w="med" len="med"/>
        </a:ln>
      </xdr:spPr>
    </xdr:sp>
    <xdr:clientData/>
  </xdr:twoCellAnchor>
  <xdr:twoCellAnchor>
    <xdr:from>
      <xdr:col>13</xdr:col>
      <xdr:colOff>7620</xdr:colOff>
      <xdr:row>20</xdr:row>
      <xdr:rowOff>0</xdr:rowOff>
    </xdr:from>
    <xdr:to>
      <xdr:col>15</xdr:col>
      <xdr:colOff>0</xdr:colOff>
      <xdr:row>20</xdr:row>
      <xdr:rowOff>0</xdr:rowOff>
    </xdr:to>
    <xdr:sp macro="" textlink="">
      <xdr:nvSpPr>
        <xdr:cNvPr id="43019" name="Line 11"/>
        <xdr:cNvSpPr>
          <a:spLocks noChangeShapeType="1"/>
        </xdr:cNvSpPr>
      </xdr:nvSpPr>
      <xdr:spPr bwMode="auto">
        <a:xfrm>
          <a:off x="3535680" y="2788920"/>
          <a:ext cx="342900" cy="0"/>
        </a:xfrm>
        <a:prstGeom prst="line">
          <a:avLst/>
        </a:prstGeom>
        <a:noFill/>
        <a:ln w="12700">
          <a:solidFill>
            <a:srgbClr val="000000"/>
          </a:solidFill>
          <a:round/>
          <a:headEnd/>
          <a:tailEnd type="triangle" w="med" len="med"/>
        </a:ln>
      </xdr:spPr>
    </xdr:sp>
    <xdr:clientData/>
  </xdr:twoCellAnchor>
  <xdr:twoCellAnchor>
    <xdr:from>
      <xdr:col>13</xdr:col>
      <xdr:colOff>7620</xdr:colOff>
      <xdr:row>16</xdr:row>
      <xdr:rowOff>0</xdr:rowOff>
    </xdr:from>
    <xdr:to>
      <xdr:col>15</xdr:col>
      <xdr:colOff>0</xdr:colOff>
      <xdr:row>16</xdr:row>
      <xdr:rowOff>0</xdr:rowOff>
    </xdr:to>
    <xdr:sp macro="" textlink="">
      <xdr:nvSpPr>
        <xdr:cNvPr id="43020" name="Line 12"/>
        <xdr:cNvSpPr>
          <a:spLocks noChangeShapeType="1"/>
        </xdr:cNvSpPr>
      </xdr:nvSpPr>
      <xdr:spPr bwMode="auto">
        <a:xfrm>
          <a:off x="3535680" y="2301240"/>
          <a:ext cx="342900" cy="0"/>
        </a:xfrm>
        <a:prstGeom prst="line">
          <a:avLst/>
        </a:prstGeom>
        <a:noFill/>
        <a:ln w="12700">
          <a:solidFill>
            <a:srgbClr val="000000"/>
          </a:solidFill>
          <a:round/>
          <a:headEnd/>
          <a:tailEnd type="triangle" w="med" len="med"/>
        </a:ln>
      </xdr:spPr>
    </xdr:sp>
    <xdr:clientData/>
  </xdr:twoCellAnchor>
  <xdr:twoCellAnchor>
    <xdr:from>
      <xdr:col>13</xdr:col>
      <xdr:colOff>7620</xdr:colOff>
      <xdr:row>14</xdr:row>
      <xdr:rowOff>0</xdr:rowOff>
    </xdr:from>
    <xdr:to>
      <xdr:col>15</xdr:col>
      <xdr:colOff>0</xdr:colOff>
      <xdr:row>14</xdr:row>
      <xdr:rowOff>0</xdr:rowOff>
    </xdr:to>
    <xdr:sp macro="" textlink="">
      <xdr:nvSpPr>
        <xdr:cNvPr id="43021" name="Line 13"/>
        <xdr:cNvSpPr>
          <a:spLocks noChangeShapeType="1"/>
        </xdr:cNvSpPr>
      </xdr:nvSpPr>
      <xdr:spPr bwMode="auto">
        <a:xfrm>
          <a:off x="3535680" y="2057400"/>
          <a:ext cx="342900" cy="0"/>
        </a:xfrm>
        <a:prstGeom prst="line">
          <a:avLst/>
        </a:prstGeom>
        <a:noFill/>
        <a:ln w="12700">
          <a:solidFill>
            <a:srgbClr val="000000"/>
          </a:solidFill>
          <a:round/>
          <a:headEnd/>
          <a:tailEnd type="triangle" w="med" len="med"/>
        </a:ln>
      </xdr:spPr>
    </xdr:sp>
    <xdr:clientData/>
  </xdr:twoCellAnchor>
  <xdr:twoCellAnchor>
    <xdr:from>
      <xdr:col>13</xdr:col>
      <xdr:colOff>7620</xdr:colOff>
      <xdr:row>12</xdr:row>
      <xdr:rowOff>0</xdr:rowOff>
    </xdr:from>
    <xdr:to>
      <xdr:col>15</xdr:col>
      <xdr:colOff>0</xdr:colOff>
      <xdr:row>12</xdr:row>
      <xdr:rowOff>0</xdr:rowOff>
    </xdr:to>
    <xdr:sp macro="" textlink="">
      <xdr:nvSpPr>
        <xdr:cNvPr id="43022" name="Line 14"/>
        <xdr:cNvSpPr>
          <a:spLocks noChangeShapeType="1"/>
        </xdr:cNvSpPr>
      </xdr:nvSpPr>
      <xdr:spPr bwMode="auto">
        <a:xfrm>
          <a:off x="3535680" y="1813560"/>
          <a:ext cx="342900" cy="0"/>
        </a:xfrm>
        <a:prstGeom prst="line">
          <a:avLst/>
        </a:prstGeom>
        <a:noFill/>
        <a:ln w="12700">
          <a:solidFill>
            <a:srgbClr val="000000"/>
          </a:solidFill>
          <a:round/>
          <a:headEnd/>
          <a:tailEnd type="triangle" w="med" len="med"/>
        </a:ln>
      </xdr:spPr>
    </xdr:sp>
    <xdr:clientData/>
  </xdr:twoCellAnchor>
  <xdr:twoCellAnchor>
    <xdr:from>
      <xdr:col>13</xdr:col>
      <xdr:colOff>0</xdr:colOff>
      <xdr:row>8</xdr:row>
      <xdr:rowOff>0</xdr:rowOff>
    </xdr:from>
    <xdr:to>
      <xdr:col>14</xdr:col>
      <xdr:colOff>7620</xdr:colOff>
      <xdr:row>8</xdr:row>
      <xdr:rowOff>0</xdr:rowOff>
    </xdr:to>
    <xdr:sp macro="" textlink="">
      <xdr:nvSpPr>
        <xdr:cNvPr id="43023" name="Line 15"/>
        <xdr:cNvSpPr>
          <a:spLocks noChangeShapeType="1"/>
        </xdr:cNvSpPr>
      </xdr:nvSpPr>
      <xdr:spPr bwMode="auto">
        <a:xfrm>
          <a:off x="3528060" y="1325880"/>
          <a:ext cx="76200" cy="0"/>
        </a:xfrm>
        <a:prstGeom prst="line">
          <a:avLst/>
        </a:prstGeom>
        <a:noFill/>
        <a:ln w="12700">
          <a:solidFill>
            <a:srgbClr val="000000"/>
          </a:solidFill>
          <a:round/>
          <a:headEnd/>
          <a:tailEnd type="triangle" w="med" len="med"/>
        </a:ln>
      </xdr:spPr>
    </xdr:sp>
    <xdr:clientData/>
  </xdr:twoCellAnchor>
  <xdr:twoCellAnchor>
    <xdr:from>
      <xdr:col>12</xdr:col>
      <xdr:colOff>335280</xdr:colOff>
      <xdr:row>32</xdr:row>
      <xdr:rowOff>0</xdr:rowOff>
    </xdr:from>
    <xdr:to>
      <xdr:col>16</xdr:col>
      <xdr:colOff>7620</xdr:colOff>
      <xdr:row>32</xdr:row>
      <xdr:rowOff>0</xdr:rowOff>
    </xdr:to>
    <xdr:sp macro="" textlink="">
      <xdr:nvSpPr>
        <xdr:cNvPr id="43024" name="Line 16"/>
        <xdr:cNvSpPr>
          <a:spLocks noChangeShapeType="1"/>
        </xdr:cNvSpPr>
      </xdr:nvSpPr>
      <xdr:spPr bwMode="auto">
        <a:xfrm flipH="1">
          <a:off x="3528060" y="4122420"/>
          <a:ext cx="640080" cy="0"/>
        </a:xfrm>
        <a:prstGeom prst="line">
          <a:avLst/>
        </a:prstGeom>
        <a:noFill/>
        <a:ln w="25400">
          <a:solidFill>
            <a:srgbClr val="FFFFFF"/>
          </a:solidFill>
          <a:round/>
          <a:headEnd/>
          <a:tailEnd type="triangle" w="med" len="med"/>
        </a:ln>
      </xdr:spPr>
    </xdr:sp>
    <xdr:clientData/>
  </xdr:twoCellAnchor>
  <xdr:twoCellAnchor>
    <xdr:from>
      <xdr:col>14</xdr:col>
      <xdr:colOff>144780</xdr:colOff>
      <xdr:row>25</xdr:row>
      <xdr:rowOff>76200</xdr:rowOff>
    </xdr:from>
    <xdr:to>
      <xdr:col>14</xdr:col>
      <xdr:colOff>144780</xdr:colOff>
      <xdr:row>27</xdr:row>
      <xdr:rowOff>7620</xdr:rowOff>
    </xdr:to>
    <xdr:sp macro="" textlink="">
      <xdr:nvSpPr>
        <xdr:cNvPr id="43025" name="Line 17"/>
        <xdr:cNvSpPr>
          <a:spLocks noChangeShapeType="1"/>
        </xdr:cNvSpPr>
      </xdr:nvSpPr>
      <xdr:spPr bwMode="auto">
        <a:xfrm>
          <a:off x="3741420" y="3406140"/>
          <a:ext cx="0" cy="114300"/>
        </a:xfrm>
        <a:prstGeom prst="line">
          <a:avLst/>
        </a:prstGeom>
        <a:noFill/>
        <a:ln w="12700">
          <a:solidFill>
            <a:srgbClr val="000000"/>
          </a:solidFill>
          <a:round/>
          <a:headEnd/>
          <a:tailEnd type="triangle" w="med" len="med"/>
        </a:ln>
      </xdr:spPr>
    </xdr:sp>
    <xdr:clientData/>
  </xdr:twoCellAnchor>
  <xdr:twoCellAnchor>
    <xdr:from>
      <xdr:col>15</xdr:col>
      <xdr:colOff>144780</xdr:colOff>
      <xdr:row>25</xdr:row>
      <xdr:rowOff>76200</xdr:rowOff>
    </xdr:from>
    <xdr:to>
      <xdr:col>15</xdr:col>
      <xdr:colOff>144780</xdr:colOff>
      <xdr:row>27</xdr:row>
      <xdr:rowOff>7620</xdr:rowOff>
    </xdr:to>
    <xdr:sp macro="" textlink="">
      <xdr:nvSpPr>
        <xdr:cNvPr id="43026" name="Line 18"/>
        <xdr:cNvSpPr>
          <a:spLocks noChangeShapeType="1"/>
        </xdr:cNvSpPr>
      </xdr:nvSpPr>
      <xdr:spPr bwMode="auto">
        <a:xfrm>
          <a:off x="4023360" y="3406140"/>
          <a:ext cx="0" cy="114300"/>
        </a:xfrm>
        <a:prstGeom prst="line">
          <a:avLst/>
        </a:prstGeom>
        <a:noFill/>
        <a:ln w="12700">
          <a:solidFill>
            <a:srgbClr val="000000"/>
          </a:solidFill>
          <a:round/>
          <a:headEnd/>
          <a:tailEnd type="triangle" w="med" len="med"/>
        </a:ln>
      </xdr:spPr>
    </xdr:sp>
    <xdr:clientData/>
  </xdr:twoCellAnchor>
  <xdr:twoCellAnchor>
    <xdr:from>
      <xdr:col>16</xdr:col>
      <xdr:colOff>152400</xdr:colOff>
      <xdr:row>25</xdr:row>
      <xdr:rowOff>76200</xdr:rowOff>
    </xdr:from>
    <xdr:to>
      <xdr:col>16</xdr:col>
      <xdr:colOff>152400</xdr:colOff>
      <xdr:row>27</xdr:row>
      <xdr:rowOff>7620</xdr:rowOff>
    </xdr:to>
    <xdr:sp macro="" textlink="">
      <xdr:nvSpPr>
        <xdr:cNvPr id="43027" name="Line 19"/>
        <xdr:cNvSpPr>
          <a:spLocks noChangeShapeType="1"/>
        </xdr:cNvSpPr>
      </xdr:nvSpPr>
      <xdr:spPr bwMode="auto">
        <a:xfrm>
          <a:off x="4312920" y="3406140"/>
          <a:ext cx="0" cy="114300"/>
        </a:xfrm>
        <a:prstGeom prst="line">
          <a:avLst/>
        </a:prstGeom>
        <a:noFill/>
        <a:ln w="12700">
          <a:solidFill>
            <a:srgbClr val="000000"/>
          </a:solidFill>
          <a:round/>
          <a:headEnd/>
          <a:tailEnd type="triangle" w="med" len="med"/>
        </a:ln>
      </xdr:spPr>
    </xdr:sp>
    <xdr:clientData/>
  </xdr:twoCellAnchor>
  <xdr:twoCellAnchor>
    <xdr:from>
      <xdr:col>17</xdr:col>
      <xdr:colOff>144780</xdr:colOff>
      <xdr:row>25</xdr:row>
      <xdr:rowOff>76200</xdr:rowOff>
    </xdr:from>
    <xdr:to>
      <xdr:col>17</xdr:col>
      <xdr:colOff>144780</xdr:colOff>
      <xdr:row>27</xdr:row>
      <xdr:rowOff>7620</xdr:rowOff>
    </xdr:to>
    <xdr:sp macro="" textlink="">
      <xdr:nvSpPr>
        <xdr:cNvPr id="43028" name="Line 20"/>
        <xdr:cNvSpPr>
          <a:spLocks noChangeShapeType="1"/>
        </xdr:cNvSpPr>
      </xdr:nvSpPr>
      <xdr:spPr bwMode="auto">
        <a:xfrm>
          <a:off x="4587240" y="3406140"/>
          <a:ext cx="0" cy="114300"/>
        </a:xfrm>
        <a:prstGeom prst="line">
          <a:avLst/>
        </a:prstGeom>
        <a:noFill/>
        <a:ln w="12700">
          <a:solidFill>
            <a:srgbClr val="000000"/>
          </a:solidFill>
          <a:round/>
          <a:headEnd/>
          <a:tailEnd type="triangle" w="med" len="med"/>
        </a:ln>
      </xdr:spPr>
    </xdr:sp>
    <xdr:clientData/>
  </xdr:twoCellAnchor>
  <xdr:twoCellAnchor>
    <xdr:from>
      <xdr:col>18</xdr:col>
      <xdr:colOff>152400</xdr:colOff>
      <xdr:row>25</xdr:row>
      <xdr:rowOff>76200</xdr:rowOff>
    </xdr:from>
    <xdr:to>
      <xdr:col>18</xdr:col>
      <xdr:colOff>152400</xdr:colOff>
      <xdr:row>27</xdr:row>
      <xdr:rowOff>7620</xdr:rowOff>
    </xdr:to>
    <xdr:sp macro="" textlink="">
      <xdr:nvSpPr>
        <xdr:cNvPr id="43029" name="Line 21"/>
        <xdr:cNvSpPr>
          <a:spLocks noChangeShapeType="1"/>
        </xdr:cNvSpPr>
      </xdr:nvSpPr>
      <xdr:spPr bwMode="auto">
        <a:xfrm>
          <a:off x="4876800" y="3406140"/>
          <a:ext cx="0" cy="114300"/>
        </a:xfrm>
        <a:prstGeom prst="line">
          <a:avLst/>
        </a:prstGeom>
        <a:noFill/>
        <a:ln w="12700">
          <a:solidFill>
            <a:srgbClr val="000000"/>
          </a:solidFill>
          <a:round/>
          <a:headEnd/>
          <a:tailEnd type="triangle" w="med" len="med"/>
        </a:ln>
      </xdr:spPr>
    </xdr:sp>
    <xdr:clientData/>
  </xdr:twoCellAnchor>
  <xdr:twoCellAnchor>
    <xdr:from>
      <xdr:col>19</xdr:col>
      <xdr:colOff>144780</xdr:colOff>
      <xdr:row>25</xdr:row>
      <xdr:rowOff>76200</xdr:rowOff>
    </xdr:from>
    <xdr:to>
      <xdr:col>19</xdr:col>
      <xdr:colOff>144780</xdr:colOff>
      <xdr:row>27</xdr:row>
      <xdr:rowOff>7620</xdr:rowOff>
    </xdr:to>
    <xdr:sp macro="" textlink="">
      <xdr:nvSpPr>
        <xdr:cNvPr id="43030" name="Line 22"/>
        <xdr:cNvSpPr>
          <a:spLocks noChangeShapeType="1"/>
        </xdr:cNvSpPr>
      </xdr:nvSpPr>
      <xdr:spPr bwMode="auto">
        <a:xfrm>
          <a:off x="5151120" y="3406140"/>
          <a:ext cx="0" cy="114300"/>
        </a:xfrm>
        <a:prstGeom prst="line">
          <a:avLst/>
        </a:prstGeom>
        <a:noFill/>
        <a:ln w="12700">
          <a:solidFill>
            <a:srgbClr val="000000"/>
          </a:solidFill>
          <a:round/>
          <a:headEnd/>
          <a:tailEnd type="triangle" w="med" len="med"/>
        </a:ln>
      </xdr:spPr>
    </xdr:sp>
    <xdr:clientData/>
  </xdr:twoCellAnchor>
  <xdr:twoCellAnchor>
    <xdr:from>
      <xdr:col>24</xdr:col>
      <xdr:colOff>144780</xdr:colOff>
      <xdr:row>25</xdr:row>
      <xdr:rowOff>76200</xdr:rowOff>
    </xdr:from>
    <xdr:to>
      <xdr:col>24</xdr:col>
      <xdr:colOff>144780</xdr:colOff>
      <xdr:row>27</xdr:row>
      <xdr:rowOff>7620</xdr:rowOff>
    </xdr:to>
    <xdr:sp macro="" textlink="">
      <xdr:nvSpPr>
        <xdr:cNvPr id="43031" name="Line 23"/>
        <xdr:cNvSpPr>
          <a:spLocks noChangeShapeType="1"/>
        </xdr:cNvSpPr>
      </xdr:nvSpPr>
      <xdr:spPr bwMode="auto">
        <a:xfrm>
          <a:off x="6560820" y="3406140"/>
          <a:ext cx="0" cy="114300"/>
        </a:xfrm>
        <a:prstGeom prst="line">
          <a:avLst/>
        </a:prstGeom>
        <a:noFill/>
        <a:ln w="12700">
          <a:solidFill>
            <a:srgbClr val="000000"/>
          </a:solidFill>
          <a:round/>
          <a:headEnd/>
          <a:tailEnd type="triangle" w="med" len="med"/>
        </a:ln>
      </xdr:spPr>
    </xdr:sp>
    <xdr:clientData/>
  </xdr:twoCellAnchor>
  <xdr:twoCellAnchor>
    <xdr:from>
      <xdr:col>23</xdr:col>
      <xdr:colOff>144780</xdr:colOff>
      <xdr:row>25</xdr:row>
      <xdr:rowOff>76200</xdr:rowOff>
    </xdr:from>
    <xdr:to>
      <xdr:col>23</xdr:col>
      <xdr:colOff>144780</xdr:colOff>
      <xdr:row>27</xdr:row>
      <xdr:rowOff>7620</xdr:rowOff>
    </xdr:to>
    <xdr:sp macro="" textlink="">
      <xdr:nvSpPr>
        <xdr:cNvPr id="43032" name="Line 24"/>
        <xdr:cNvSpPr>
          <a:spLocks noChangeShapeType="1"/>
        </xdr:cNvSpPr>
      </xdr:nvSpPr>
      <xdr:spPr bwMode="auto">
        <a:xfrm>
          <a:off x="6278880" y="3406140"/>
          <a:ext cx="0" cy="114300"/>
        </a:xfrm>
        <a:prstGeom prst="line">
          <a:avLst/>
        </a:prstGeom>
        <a:noFill/>
        <a:ln w="12700">
          <a:solidFill>
            <a:srgbClr val="000000"/>
          </a:solidFill>
          <a:round/>
          <a:headEnd/>
          <a:tailEnd type="triangle" w="med" len="med"/>
        </a:ln>
      </xdr:spPr>
    </xdr:sp>
    <xdr:clientData/>
  </xdr:twoCellAnchor>
  <xdr:twoCellAnchor>
    <xdr:from>
      <xdr:col>25</xdr:col>
      <xdr:colOff>144780</xdr:colOff>
      <xdr:row>25</xdr:row>
      <xdr:rowOff>76200</xdr:rowOff>
    </xdr:from>
    <xdr:to>
      <xdr:col>25</xdr:col>
      <xdr:colOff>144780</xdr:colOff>
      <xdr:row>27</xdr:row>
      <xdr:rowOff>7620</xdr:rowOff>
    </xdr:to>
    <xdr:sp macro="" textlink="">
      <xdr:nvSpPr>
        <xdr:cNvPr id="43033" name="Line 25"/>
        <xdr:cNvSpPr>
          <a:spLocks noChangeShapeType="1"/>
        </xdr:cNvSpPr>
      </xdr:nvSpPr>
      <xdr:spPr bwMode="auto">
        <a:xfrm>
          <a:off x="6842760" y="3406140"/>
          <a:ext cx="0" cy="114300"/>
        </a:xfrm>
        <a:prstGeom prst="line">
          <a:avLst/>
        </a:prstGeom>
        <a:noFill/>
        <a:ln w="12700">
          <a:solidFill>
            <a:srgbClr val="000000"/>
          </a:solidFill>
          <a:round/>
          <a:headEnd/>
          <a:tailEnd type="triangle" w="med" len="med"/>
        </a:ln>
      </xdr:spPr>
    </xdr:sp>
    <xdr:clientData/>
  </xdr:twoCellAnchor>
  <xdr:twoCellAnchor>
    <xdr:from>
      <xdr:col>20</xdr:col>
      <xdr:colOff>152400</xdr:colOff>
      <xdr:row>25</xdr:row>
      <xdr:rowOff>68580</xdr:rowOff>
    </xdr:from>
    <xdr:to>
      <xdr:col>20</xdr:col>
      <xdr:colOff>152400</xdr:colOff>
      <xdr:row>27</xdr:row>
      <xdr:rowOff>0</xdr:rowOff>
    </xdr:to>
    <xdr:sp macro="" textlink="">
      <xdr:nvSpPr>
        <xdr:cNvPr id="43034" name="Line 26"/>
        <xdr:cNvSpPr>
          <a:spLocks noChangeShapeType="1"/>
        </xdr:cNvSpPr>
      </xdr:nvSpPr>
      <xdr:spPr bwMode="auto">
        <a:xfrm>
          <a:off x="5440680" y="3398520"/>
          <a:ext cx="0" cy="114300"/>
        </a:xfrm>
        <a:prstGeom prst="line">
          <a:avLst/>
        </a:prstGeom>
        <a:noFill/>
        <a:ln w="12700">
          <a:solidFill>
            <a:srgbClr val="000000"/>
          </a:solidFill>
          <a:round/>
          <a:headEnd/>
          <a:tailEnd type="triangle" w="med" len="med"/>
        </a:ln>
      </xdr:spPr>
    </xdr:sp>
    <xdr:clientData/>
  </xdr:twoCellAnchor>
  <xdr:twoCellAnchor>
    <xdr:from>
      <xdr:col>27</xdr:col>
      <xdr:colOff>144780</xdr:colOff>
      <xdr:row>25</xdr:row>
      <xdr:rowOff>76200</xdr:rowOff>
    </xdr:from>
    <xdr:to>
      <xdr:col>27</xdr:col>
      <xdr:colOff>144780</xdr:colOff>
      <xdr:row>27</xdr:row>
      <xdr:rowOff>7620</xdr:rowOff>
    </xdr:to>
    <xdr:sp macro="" textlink="">
      <xdr:nvSpPr>
        <xdr:cNvPr id="43035" name="Line 27"/>
        <xdr:cNvSpPr>
          <a:spLocks noChangeShapeType="1"/>
        </xdr:cNvSpPr>
      </xdr:nvSpPr>
      <xdr:spPr bwMode="auto">
        <a:xfrm>
          <a:off x="7406640" y="3406140"/>
          <a:ext cx="0" cy="114300"/>
        </a:xfrm>
        <a:prstGeom prst="line">
          <a:avLst/>
        </a:prstGeom>
        <a:noFill/>
        <a:ln w="12700">
          <a:solidFill>
            <a:srgbClr val="000000"/>
          </a:solidFill>
          <a:round/>
          <a:headEnd/>
          <a:tailEnd type="triangle" w="med" len="med"/>
        </a:ln>
      </xdr:spPr>
    </xdr:sp>
    <xdr:clientData/>
  </xdr:twoCellAnchor>
  <xdr:twoCellAnchor>
    <xdr:from>
      <xdr:col>28</xdr:col>
      <xdr:colOff>144780</xdr:colOff>
      <xdr:row>25</xdr:row>
      <xdr:rowOff>76200</xdr:rowOff>
    </xdr:from>
    <xdr:to>
      <xdr:col>28</xdr:col>
      <xdr:colOff>144780</xdr:colOff>
      <xdr:row>27</xdr:row>
      <xdr:rowOff>7620</xdr:rowOff>
    </xdr:to>
    <xdr:sp macro="" textlink="">
      <xdr:nvSpPr>
        <xdr:cNvPr id="43036" name="Line 28"/>
        <xdr:cNvSpPr>
          <a:spLocks noChangeShapeType="1"/>
        </xdr:cNvSpPr>
      </xdr:nvSpPr>
      <xdr:spPr bwMode="auto">
        <a:xfrm>
          <a:off x="7688580" y="3406140"/>
          <a:ext cx="0" cy="114300"/>
        </a:xfrm>
        <a:prstGeom prst="line">
          <a:avLst/>
        </a:prstGeom>
        <a:noFill/>
        <a:ln w="12700">
          <a:solidFill>
            <a:srgbClr val="000000"/>
          </a:solidFill>
          <a:round/>
          <a:headEnd/>
          <a:tailEnd type="triangle" w="med" len="med"/>
        </a:ln>
      </xdr:spPr>
    </xdr:sp>
    <xdr:clientData/>
  </xdr:twoCellAnchor>
  <xdr:twoCellAnchor>
    <xdr:from>
      <xdr:col>13</xdr:col>
      <xdr:colOff>0</xdr:colOff>
      <xdr:row>30</xdr:row>
      <xdr:rowOff>0</xdr:rowOff>
    </xdr:from>
    <xdr:to>
      <xdr:col>15</xdr:col>
      <xdr:colOff>0</xdr:colOff>
      <xdr:row>30</xdr:row>
      <xdr:rowOff>0</xdr:rowOff>
    </xdr:to>
    <xdr:sp macro="" textlink="">
      <xdr:nvSpPr>
        <xdr:cNvPr id="43037" name="Line 29"/>
        <xdr:cNvSpPr>
          <a:spLocks noChangeShapeType="1"/>
        </xdr:cNvSpPr>
      </xdr:nvSpPr>
      <xdr:spPr bwMode="auto">
        <a:xfrm flipH="1">
          <a:off x="3528060" y="3878580"/>
          <a:ext cx="350520" cy="0"/>
        </a:xfrm>
        <a:prstGeom prst="line">
          <a:avLst/>
        </a:prstGeom>
        <a:noFill/>
        <a:ln w="12700">
          <a:solidFill>
            <a:srgbClr val="000000"/>
          </a:solidFill>
          <a:round/>
          <a:headEnd/>
          <a:tailEnd type="triangle" w="med" len="med"/>
        </a:ln>
      </xdr:spPr>
    </xdr:sp>
    <xdr:clientData/>
  </xdr:twoCellAnchor>
  <xdr:twoCellAnchor>
    <xdr:from>
      <xdr:col>13</xdr:col>
      <xdr:colOff>0</xdr:colOff>
      <xdr:row>28</xdr:row>
      <xdr:rowOff>0</xdr:rowOff>
    </xdr:from>
    <xdr:to>
      <xdr:col>14</xdr:col>
      <xdr:colOff>7620</xdr:colOff>
      <xdr:row>28</xdr:row>
      <xdr:rowOff>0</xdr:rowOff>
    </xdr:to>
    <xdr:sp macro="" textlink="">
      <xdr:nvSpPr>
        <xdr:cNvPr id="43038" name="Line 30"/>
        <xdr:cNvSpPr>
          <a:spLocks noChangeShapeType="1"/>
        </xdr:cNvSpPr>
      </xdr:nvSpPr>
      <xdr:spPr bwMode="auto">
        <a:xfrm flipH="1">
          <a:off x="3528060" y="3634740"/>
          <a:ext cx="76200" cy="0"/>
        </a:xfrm>
        <a:prstGeom prst="line">
          <a:avLst/>
        </a:prstGeom>
        <a:noFill/>
        <a:ln w="25400">
          <a:solidFill>
            <a:srgbClr val="FFFFFF"/>
          </a:solidFill>
          <a:round/>
          <a:headEnd/>
          <a:tailEnd type="triangle" w="med" len="med"/>
        </a:ln>
      </xdr:spPr>
    </xdr:sp>
    <xdr:clientData/>
  </xdr:twoCellAnchor>
  <xdr:twoCellAnchor>
    <xdr:from>
      <xdr:col>13</xdr:col>
      <xdr:colOff>0</xdr:colOff>
      <xdr:row>34</xdr:row>
      <xdr:rowOff>0</xdr:rowOff>
    </xdr:from>
    <xdr:to>
      <xdr:col>17</xdr:col>
      <xdr:colOff>0</xdr:colOff>
      <xdr:row>34</xdr:row>
      <xdr:rowOff>0</xdr:rowOff>
    </xdr:to>
    <xdr:sp macro="" textlink="">
      <xdr:nvSpPr>
        <xdr:cNvPr id="43039" name="Line 31"/>
        <xdr:cNvSpPr>
          <a:spLocks noChangeShapeType="1"/>
        </xdr:cNvSpPr>
      </xdr:nvSpPr>
      <xdr:spPr bwMode="auto">
        <a:xfrm flipH="1">
          <a:off x="3528060" y="4366260"/>
          <a:ext cx="914400" cy="0"/>
        </a:xfrm>
        <a:prstGeom prst="line">
          <a:avLst/>
        </a:prstGeom>
        <a:noFill/>
        <a:ln w="12700">
          <a:solidFill>
            <a:srgbClr val="000000"/>
          </a:solidFill>
          <a:round/>
          <a:headEnd/>
          <a:tailEnd type="triangle" w="med" len="med"/>
        </a:ln>
      </xdr:spPr>
    </xdr:sp>
    <xdr:clientData/>
  </xdr:twoCellAnchor>
  <xdr:twoCellAnchor>
    <xdr:from>
      <xdr:col>13</xdr:col>
      <xdr:colOff>0</xdr:colOff>
      <xdr:row>36</xdr:row>
      <xdr:rowOff>0</xdr:rowOff>
    </xdr:from>
    <xdr:to>
      <xdr:col>18</xdr:col>
      <xdr:colOff>0</xdr:colOff>
      <xdr:row>36</xdr:row>
      <xdr:rowOff>0</xdr:rowOff>
    </xdr:to>
    <xdr:sp macro="" textlink="">
      <xdr:nvSpPr>
        <xdr:cNvPr id="43040" name="Line 32"/>
        <xdr:cNvSpPr>
          <a:spLocks noChangeShapeType="1"/>
        </xdr:cNvSpPr>
      </xdr:nvSpPr>
      <xdr:spPr bwMode="auto">
        <a:xfrm flipH="1">
          <a:off x="3528060" y="4610100"/>
          <a:ext cx="1196340" cy="0"/>
        </a:xfrm>
        <a:prstGeom prst="line">
          <a:avLst/>
        </a:prstGeom>
        <a:noFill/>
        <a:ln w="25400">
          <a:solidFill>
            <a:srgbClr val="FFFFFF"/>
          </a:solidFill>
          <a:round/>
          <a:headEnd/>
          <a:tailEnd type="triangle" w="med" len="med"/>
        </a:ln>
      </xdr:spPr>
    </xdr:sp>
    <xdr:clientData/>
  </xdr:twoCellAnchor>
  <xdr:twoCellAnchor>
    <xdr:from>
      <xdr:col>12</xdr:col>
      <xdr:colOff>335280</xdr:colOff>
      <xdr:row>38</xdr:row>
      <xdr:rowOff>0</xdr:rowOff>
    </xdr:from>
    <xdr:to>
      <xdr:col>19</xdr:col>
      <xdr:colOff>0</xdr:colOff>
      <xdr:row>38</xdr:row>
      <xdr:rowOff>0</xdr:rowOff>
    </xdr:to>
    <xdr:sp macro="" textlink="">
      <xdr:nvSpPr>
        <xdr:cNvPr id="43041" name="Line 33"/>
        <xdr:cNvSpPr>
          <a:spLocks noChangeShapeType="1"/>
        </xdr:cNvSpPr>
      </xdr:nvSpPr>
      <xdr:spPr bwMode="auto">
        <a:xfrm flipH="1">
          <a:off x="3528060" y="4853940"/>
          <a:ext cx="1478280" cy="0"/>
        </a:xfrm>
        <a:prstGeom prst="line">
          <a:avLst/>
        </a:prstGeom>
        <a:noFill/>
        <a:ln w="12700">
          <a:solidFill>
            <a:srgbClr val="000000"/>
          </a:solidFill>
          <a:round/>
          <a:headEnd/>
          <a:tailEnd type="triangle" w="med" len="med"/>
        </a:ln>
      </xdr:spPr>
    </xdr:sp>
    <xdr:clientData/>
  </xdr:twoCellAnchor>
  <xdr:twoCellAnchor>
    <xdr:from>
      <xdr:col>13</xdr:col>
      <xdr:colOff>0</xdr:colOff>
      <xdr:row>40</xdr:row>
      <xdr:rowOff>0</xdr:rowOff>
    </xdr:from>
    <xdr:to>
      <xdr:col>19</xdr:col>
      <xdr:colOff>175260</xdr:colOff>
      <xdr:row>40</xdr:row>
      <xdr:rowOff>0</xdr:rowOff>
    </xdr:to>
    <xdr:sp macro="" textlink="">
      <xdr:nvSpPr>
        <xdr:cNvPr id="43042" name="Line 34"/>
        <xdr:cNvSpPr>
          <a:spLocks noChangeShapeType="1"/>
        </xdr:cNvSpPr>
      </xdr:nvSpPr>
      <xdr:spPr bwMode="auto">
        <a:xfrm flipH="1">
          <a:off x="3528060" y="5097780"/>
          <a:ext cx="1653540" cy="0"/>
        </a:xfrm>
        <a:prstGeom prst="line">
          <a:avLst/>
        </a:prstGeom>
        <a:noFill/>
        <a:ln w="25400">
          <a:solidFill>
            <a:srgbClr val="FFFFFF"/>
          </a:solidFill>
          <a:round/>
          <a:headEnd/>
          <a:tailEnd type="triangle" w="med" len="med"/>
        </a:ln>
      </xdr:spPr>
    </xdr:sp>
    <xdr:clientData/>
  </xdr:twoCellAnchor>
  <xdr:twoCellAnchor>
    <xdr:from>
      <xdr:col>13</xdr:col>
      <xdr:colOff>0</xdr:colOff>
      <xdr:row>42</xdr:row>
      <xdr:rowOff>0</xdr:rowOff>
    </xdr:from>
    <xdr:to>
      <xdr:col>20</xdr:col>
      <xdr:colOff>137160</xdr:colOff>
      <xdr:row>42</xdr:row>
      <xdr:rowOff>0</xdr:rowOff>
    </xdr:to>
    <xdr:sp macro="" textlink="">
      <xdr:nvSpPr>
        <xdr:cNvPr id="43043" name="Line 35"/>
        <xdr:cNvSpPr>
          <a:spLocks noChangeShapeType="1"/>
        </xdr:cNvSpPr>
      </xdr:nvSpPr>
      <xdr:spPr bwMode="auto">
        <a:xfrm flipH="1">
          <a:off x="3528060" y="5341620"/>
          <a:ext cx="1897380" cy="0"/>
        </a:xfrm>
        <a:prstGeom prst="line">
          <a:avLst/>
        </a:prstGeom>
        <a:noFill/>
        <a:ln w="12700">
          <a:solidFill>
            <a:srgbClr val="000000"/>
          </a:solidFill>
          <a:round/>
          <a:headEnd/>
          <a:tailEnd type="triangle" w="med" len="med"/>
        </a:ln>
      </xdr:spPr>
    </xdr:sp>
    <xdr:clientData/>
  </xdr:twoCellAnchor>
  <xdr:twoCellAnchor>
    <xdr:from>
      <xdr:col>13</xdr:col>
      <xdr:colOff>0</xdr:colOff>
      <xdr:row>44</xdr:row>
      <xdr:rowOff>0</xdr:rowOff>
    </xdr:from>
    <xdr:to>
      <xdr:col>21</xdr:col>
      <xdr:colOff>160020</xdr:colOff>
      <xdr:row>44</xdr:row>
      <xdr:rowOff>0</xdr:rowOff>
    </xdr:to>
    <xdr:sp macro="" textlink="">
      <xdr:nvSpPr>
        <xdr:cNvPr id="43044" name="Line 36"/>
        <xdr:cNvSpPr>
          <a:spLocks noChangeShapeType="1"/>
        </xdr:cNvSpPr>
      </xdr:nvSpPr>
      <xdr:spPr bwMode="auto">
        <a:xfrm flipH="1">
          <a:off x="3528060" y="5585460"/>
          <a:ext cx="2202180" cy="0"/>
        </a:xfrm>
        <a:prstGeom prst="line">
          <a:avLst/>
        </a:prstGeom>
        <a:noFill/>
        <a:ln w="25400">
          <a:solidFill>
            <a:srgbClr val="FFFFFF"/>
          </a:solidFill>
          <a:round/>
          <a:headEnd/>
          <a:tailEnd type="triangle" w="med" len="med"/>
        </a:ln>
      </xdr:spPr>
    </xdr:sp>
    <xdr:clientData/>
  </xdr:twoCellAnchor>
  <xdr:twoCellAnchor>
    <xdr:from>
      <xdr:col>13</xdr:col>
      <xdr:colOff>7620</xdr:colOff>
      <xdr:row>46</xdr:row>
      <xdr:rowOff>0</xdr:rowOff>
    </xdr:from>
    <xdr:to>
      <xdr:col>22</xdr:col>
      <xdr:colOff>198120</xdr:colOff>
      <xdr:row>46</xdr:row>
      <xdr:rowOff>0</xdr:rowOff>
    </xdr:to>
    <xdr:sp macro="" textlink="">
      <xdr:nvSpPr>
        <xdr:cNvPr id="43045" name="Line 37"/>
        <xdr:cNvSpPr>
          <a:spLocks noChangeShapeType="1"/>
        </xdr:cNvSpPr>
      </xdr:nvSpPr>
      <xdr:spPr bwMode="auto">
        <a:xfrm flipH="1">
          <a:off x="3535680" y="5829300"/>
          <a:ext cx="2514600" cy="0"/>
        </a:xfrm>
        <a:prstGeom prst="line">
          <a:avLst/>
        </a:prstGeom>
        <a:noFill/>
        <a:ln w="12700">
          <a:solidFill>
            <a:srgbClr val="000000"/>
          </a:solidFill>
          <a:round/>
          <a:headEnd/>
          <a:tailEnd type="triangle" w="med" len="med"/>
        </a:ln>
      </xdr:spPr>
    </xdr:sp>
    <xdr:clientData/>
  </xdr:twoCellAnchor>
  <xdr:twoCellAnchor>
    <xdr:from>
      <xdr:col>13</xdr:col>
      <xdr:colOff>0</xdr:colOff>
      <xdr:row>48</xdr:row>
      <xdr:rowOff>0</xdr:rowOff>
    </xdr:from>
    <xdr:to>
      <xdr:col>23</xdr:col>
      <xdr:colOff>121920</xdr:colOff>
      <xdr:row>48</xdr:row>
      <xdr:rowOff>0</xdr:rowOff>
    </xdr:to>
    <xdr:sp macro="" textlink="">
      <xdr:nvSpPr>
        <xdr:cNvPr id="43046" name="Line 38"/>
        <xdr:cNvSpPr>
          <a:spLocks noChangeShapeType="1"/>
        </xdr:cNvSpPr>
      </xdr:nvSpPr>
      <xdr:spPr bwMode="auto">
        <a:xfrm flipH="1">
          <a:off x="3528060" y="6073140"/>
          <a:ext cx="2727960" cy="0"/>
        </a:xfrm>
        <a:prstGeom prst="line">
          <a:avLst/>
        </a:prstGeom>
        <a:noFill/>
        <a:ln w="25400">
          <a:solidFill>
            <a:srgbClr val="FFFFFF"/>
          </a:solidFill>
          <a:round/>
          <a:headEnd/>
          <a:tailEnd type="triangle" w="med" len="med"/>
        </a:ln>
      </xdr:spPr>
    </xdr:sp>
    <xdr:clientData/>
  </xdr:twoCellAnchor>
  <xdr:twoCellAnchor>
    <xdr:from>
      <xdr:col>13</xdr:col>
      <xdr:colOff>22860</xdr:colOff>
      <xdr:row>50</xdr:row>
      <xdr:rowOff>7620</xdr:rowOff>
    </xdr:from>
    <xdr:to>
      <xdr:col>24</xdr:col>
      <xdr:colOff>160020</xdr:colOff>
      <xdr:row>50</xdr:row>
      <xdr:rowOff>7620</xdr:rowOff>
    </xdr:to>
    <xdr:sp macro="" textlink="">
      <xdr:nvSpPr>
        <xdr:cNvPr id="43047" name="Line 39"/>
        <xdr:cNvSpPr>
          <a:spLocks noChangeShapeType="1"/>
        </xdr:cNvSpPr>
      </xdr:nvSpPr>
      <xdr:spPr bwMode="auto">
        <a:xfrm flipH="1">
          <a:off x="3550920" y="6324600"/>
          <a:ext cx="3025140" cy="0"/>
        </a:xfrm>
        <a:prstGeom prst="line">
          <a:avLst/>
        </a:prstGeom>
        <a:noFill/>
        <a:ln w="12700">
          <a:solidFill>
            <a:srgbClr val="000000"/>
          </a:solidFill>
          <a:round/>
          <a:headEnd/>
          <a:tailEnd type="triangle" w="med" len="med"/>
        </a:ln>
      </xdr:spPr>
    </xdr:sp>
    <xdr:clientData/>
  </xdr:twoCellAnchor>
  <xdr:twoCellAnchor>
    <xdr:from>
      <xdr:col>10</xdr:col>
      <xdr:colOff>0</xdr:colOff>
      <xdr:row>28</xdr:row>
      <xdr:rowOff>0</xdr:rowOff>
    </xdr:from>
    <xdr:to>
      <xdr:col>12</xdr:col>
      <xdr:colOff>22860</xdr:colOff>
      <xdr:row>28</xdr:row>
      <xdr:rowOff>0</xdr:rowOff>
    </xdr:to>
    <xdr:sp macro="" textlink="">
      <xdr:nvSpPr>
        <xdr:cNvPr id="43048" name="Line 40"/>
        <xdr:cNvSpPr>
          <a:spLocks noChangeShapeType="1"/>
        </xdr:cNvSpPr>
      </xdr:nvSpPr>
      <xdr:spPr bwMode="auto">
        <a:xfrm flipH="1">
          <a:off x="2948940" y="3634740"/>
          <a:ext cx="320040" cy="0"/>
        </a:xfrm>
        <a:prstGeom prst="line">
          <a:avLst/>
        </a:prstGeom>
        <a:noFill/>
        <a:ln w="25400">
          <a:solidFill>
            <a:srgbClr val="FFFFFF"/>
          </a:solidFill>
          <a:round/>
          <a:headEnd/>
          <a:tailEnd type="triangle" w="med" len="med"/>
        </a:ln>
      </xdr:spPr>
    </xdr:sp>
    <xdr:clientData/>
  </xdr:twoCellAnchor>
  <xdr:twoCellAnchor>
    <xdr:from>
      <xdr:col>10</xdr:col>
      <xdr:colOff>0</xdr:colOff>
      <xdr:row>30</xdr:row>
      <xdr:rowOff>0</xdr:rowOff>
    </xdr:from>
    <xdr:to>
      <xdr:col>12</xdr:col>
      <xdr:colOff>22860</xdr:colOff>
      <xdr:row>30</xdr:row>
      <xdr:rowOff>0</xdr:rowOff>
    </xdr:to>
    <xdr:sp macro="" textlink="">
      <xdr:nvSpPr>
        <xdr:cNvPr id="43049" name="Line 41"/>
        <xdr:cNvSpPr>
          <a:spLocks noChangeShapeType="1"/>
        </xdr:cNvSpPr>
      </xdr:nvSpPr>
      <xdr:spPr bwMode="auto">
        <a:xfrm flipH="1">
          <a:off x="2948940" y="3878580"/>
          <a:ext cx="320040" cy="0"/>
        </a:xfrm>
        <a:prstGeom prst="line">
          <a:avLst/>
        </a:prstGeom>
        <a:noFill/>
        <a:ln w="12700">
          <a:solidFill>
            <a:srgbClr val="000000"/>
          </a:solidFill>
          <a:round/>
          <a:headEnd/>
          <a:tailEnd type="triangle" w="med" len="med"/>
        </a:ln>
      </xdr:spPr>
    </xdr:sp>
    <xdr:clientData/>
  </xdr:twoCellAnchor>
  <xdr:twoCellAnchor>
    <xdr:from>
      <xdr:col>10</xdr:col>
      <xdr:colOff>0</xdr:colOff>
      <xdr:row>34</xdr:row>
      <xdr:rowOff>0</xdr:rowOff>
    </xdr:from>
    <xdr:to>
      <xdr:col>12</xdr:col>
      <xdr:colOff>22860</xdr:colOff>
      <xdr:row>34</xdr:row>
      <xdr:rowOff>0</xdr:rowOff>
    </xdr:to>
    <xdr:sp macro="" textlink="">
      <xdr:nvSpPr>
        <xdr:cNvPr id="43050" name="Line 42"/>
        <xdr:cNvSpPr>
          <a:spLocks noChangeShapeType="1"/>
        </xdr:cNvSpPr>
      </xdr:nvSpPr>
      <xdr:spPr bwMode="auto">
        <a:xfrm flipH="1">
          <a:off x="2948940" y="4366260"/>
          <a:ext cx="320040" cy="0"/>
        </a:xfrm>
        <a:prstGeom prst="line">
          <a:avLst/>
        </a:prstGeom>
        <a:noFill/>
        <a:ln w="12700">
          <a:solidFill>
            <a:srgbClr val="000000"/>
          </a:solidFill>
          <a:round/>
          <a:headEnd/>
          <a:tailEnd type="triangle" w="med" len="med"/>
        </a:ln>
      </xdr:spPr>
    </xdr:sp>
    <xdr:clientData/>
  </xdr:twoCellAnchor>
  <xdr:twoCellAnchor>
    <xdr:from>
      <xdr:col>10</xdr:col>
      <xdr:colOff>0</xdr:colOff>
      <xdr:row>37</xdr:row>
      <xdr:rowOff>114300</xdr:rowOff>
    </xdr:from>
    <xdr:to>
      <xdr:col>12</xdr:col>
      <xdr:colOff>7620</xdr:colOff>
      <xdr:row>37</xdr:row>
      <xdr:rowOff>114300</xdr:rowOff>
    </xdr:to>
    <xdr:sp macro="" textlink="">
      <xdr:nvSpPr>
        <xdr:cNvPr id="43051" name="Line 43"/>
        <xdr:cNvSpPr>
          <a:spLocks noChangeShapeType="1"/>
        </xdr:cNvSpPr>
      </xdr:nvSpPr>
      <xdr:spPr bwMode="auto">
        <a:xfrm flipH="1">
          <a:off x="2948940" y="4846320"/>
          <a:ext cx="304800" cy="0"/>
        </a:xfrm>
        <a:prstGeom prst="line">
          <a:avLst/>
        </a:prstGeom>
        <a:noFill/>
        <a:ln w="12700">
          <a:solidFill>
            <a:srgbClr val="000000"/>
          </a:solidFill>
          <a:round/>
          <a:headEnd/>
          <a:tailEnd type="triangle" w="med" len="med"/>
        </a:ln>
      </xdr:spPr>
    </xdr:sp>
    <xdr:clientData/>
  </xdr:twoCellAnchor>
  <xdr:twoCellAnchor>
    <xdr:from>
      <xdr:col>10</xdr:col>
      <xdr:colOff>0</xdr:colOff>
      <xdr:row>42</xdr:row>
      <xdr:rowOff>0</xdr:rowOff>
    </xdr:from>
    <xdr:to>
      <xdr:col>12</xdr:col>
      <xdr:colOff>22860</xdr:colOff>
      <xdr:row>42</xdr:row>
      <xdr:rowOff>0</xdr:rowOff>
    </xdr:to>
    <xdr:sp macro="" textlink="">
      <xdr:nvSpPr>
        <xdr:cNvPr id="43052" name="Line 44"/>
        <xdr:cNvSpPr>
          <a:spLocks noChangeShapeType="1"/>
        </xdr:cNvSpPr>
      </xdr:nvSpPr>
      <xdr:spPr bwMode="auto">
        <a:xfrm flipH="1">
          <a:off x="2948940" y="5341620"/>
          <a:ext cx="320040" cy="0"/>
        </a:xfrm>
        <a:prstGeom prst="line">
          <a:avLst/>
        </a:prstGeom>
        <a:noFill/>
        <a:ln w="12700">
          <a:solidFill>
            <a:srgbClr val="000000"/>
          </a:solidFill>
          <a:round/>
          <a:headEnd/>
          <a:tailEnd type="triangle" w="med" len="med"/>
        </a:ln>
      </xdr:spPr>
    </xdr:sp>
    <xdr:clientData/>
  </xdr:twoCellAnchor>
  <xdr:twoCellAnchor>
    <xdr:from>
      <xdr:col>10</xdr:col>
      <xdr:colOff>0</xdr:colOff>
      <xdr:row>45</xdr:row>
      <xdr:rowOff>114300</xdr:rowOff>
    </xdr:from>
    <xdr:to>
      <xdr:col>12</xdr:col>
      <xdr:colOff>22860</xdr:colOff>
      <xdr:row>45</xdr:row>
      <xdr:rowOff>114300</xdr:rowOff>
    </xdr:to>
    <xdr:sp macro="" textlink="">
      <xdr:nvSpPr>
        <xdr:cNvPr id="43053" name="Line 45"/>
        <xdr:cNvSpPr>
          <a:spLocks noChangeShapeType="1"/>
        </xdr:cNvSpPr>
      </xdr:nvSpPr>
      <xdr:spPr bwMode="auto">
        <a:xfrm flipH="1">
          <a:off x="2948940" y="5821680"/>
          <a:ext cx="320040" cy="0"/>
        </a:xfrm>
        <a:prstGeom prst="line">
          <a:avLst/>
        </a:prstGeom>
        <a:noFill/>
        <a:ln w="12700">
          <a:solidFill>
            <a:srgbClr val="000000"/>
          </a:solidFill>
          <a:round/>
          <a:headEnd/>
          <a:tailEnd type="triangle" w="med" len="med"/>
        </a:ln>
      </xdr:spPr>
    </xdr:sp>
    <xdr:clientData/>
  </xdr:twoCellAnchor>
  <xdr:twoCellAnchor>
    <xdr:from>
      <xdr:col>10</xdr:col>
      <xdr:colOff>7620</xdr:colOff>
      <xdr:row>53</xdr:row>
      <xdr:rowOff>106680</xdr:rowOff>
    </xdr:from>
    <xdr:to>
      <xdr:col>12</xdr:col>
      <xdr:colOff>30480</xdr:colOff>
      <xdr:row>53</xdr:row>
      <xdr:rowOff>106680</xdr:rowOff>
    </xdr:to>
    <xdr:sp macro="" textlink="">
      <xdr:nvSpPr>
        <xdr:cNvPr id="43054" name="Line 46"/>
        <xdr:cNvSpPr>
          <a:spLocks noChangeShapeType="1"/>
        </xdr:cNvSpPr>
      </xdr:nvSpPr>
      <xdr:spPr bwMode="auto">
        <a:xfrm flipH="1">
          <a:off x="2956560" y="6789420"/>
          <a:ext cx="320040" cy="0"/>
        </a:xfrm>
        <a:prstGeom prst="line">
          <a:avLst/>
        </a:prstGeom>
        <a:noFill/>
        <a:ln w="12700">
          <a:solidFill>
            <a:srgbClr val="000000"/>
          </a:solidFill>
          <a:round/>
          <a:headEnd/>
          <a:tailEnd type="triangle" w="med" len="med"/>
        </a:ln>
      </xdr:spPr>
    </xdr:sp>
    <xdr:clientData/>
  </xdr:twoCellAnchor>
  <xdr:twoCellAnchor>
    <xdr:from>
      <xdr:col>10</xdr:col>
      <xdr:colOff>0</xdr:colOff>
      <xdr:row>32</xdr:row>
      <xdr:rowOff>0</xdr:rowOff>
    </xdr:from>
    <xdr:to>
      <xdr:col>12</xdr:col>
      <xdr:colOff>22860</xdr:colOff>
      <xdr:row>32</xdr:row>
      <xdr:rowOff>0</xdr:rowOff>
    </xdr:to>
    <xdr:sp macro="" textlink="">
      <xdr:nvSpPr>
        <xdr:cNvPr id="43055" name="Line 47"/>
        <xdr:cNvSpPr>
          <a:spLocks noChangeShapeType="1"/>
        </xdr:cNvSpPr>
      </xdr:nvSpPr>
      <xdr:spPr bwMode="auto">
        <a:xfrm flipH="1">
          <a:off x="2948940" y="4122420"/>
          <a:ext cx="320040" cy="0"/>
        </a:xfrm>
        <a:prstGeom prst="line">
          <a:avLst/>
        </a:prstGeom>
        <a:noFill/>
        <a:ln w="25400">
          <a:solidFill>
            <a:srgbClr val="FFFFFF"/>
          </a:solidFill>
          <a:round/>
          <a:headEnd/>
          <a:tailEnd type="triangle" w="med" len="med"/>
        </a:ln>
      </xdr:spPr>
    </xdr:sp>
    <xdr:clientData/>
  </xdr:twoCellAnchor>
  <xdr:twoCellAnchor>
    <xdr:from>
      <xdr:col>10</xdr:col>
      <xdr:colOff>0</xdr:colOff>
      <xdr:row>36</xdr:row>
      <xdr:rowOff>0</xdr:rowOff>
    </xdr:from>
    <xdr:to>
      <xdr:col>12</xdr:col>
      <xdr:colOff>22860</xdr:colOff>
      <xdr:row>36</xdr:row>
      <xdr:rowOff>0</xdr:rowOff>
    </xdr:to>
    <xdr:sp macro="" textlink="">
      <xdr:nvSpPr>
        <xdr:cNvPr id="43056" name="Line 48"/>
        <xdr:cNvSpPr>
          <a:spLocks noChangeShapeType="1"/>
        </xdr:cNvSpPr>
      </xdr:nvSpPr>
      <xdr:spPr bwMode="auto">
        <a:xfrm flipH="1">
          <a:off x="2948940" y="4610100"/>
          <a:ext cx="320040" cy="0"/>
        </a:xfrm>
        <a:prstGeom prst="line">
          <a:avLst/>
        </a:prstGeom>
        <a:noFill/>
        <a:ln w="25400">
          <a:solidFill>
            <a:srgbClr val="FFFFFF"/>
          </a:solidFill>
          <a:round/>
          <a:headEnd/>
          <a:tailEnd type="triangle" w="med" len="med"/>
        </a:ln>
      </xdr:spPr>
    </xdr:sp>
    <xdr:clientData/>
  </xdr:twoCellAnchor>
  <xdr:twoCellAnchor>
    <xdr:from>
      <xdr:col>10</xdr:col>
      <xdr:colOff>0</xdr:colOff>
      <xdr:row>40</xdr:row>
      <xdr:rowOff>0</xdr:rowOff>
    </xdr:from>
    <xdr:to>
      <xdr:col>12</xdr:col>
      <xdr:colOff>22860</xdr:colOff>
      <xdr:row>40</xdr:row>
      <xdr:rowOff>0</xdr:rowOff>
    </xdr:to>
    <xdr:sp macro="" textlink="">
      <xdr:nvSpPr>
        <xdr:cNvPr id="43057" name="Line 49"/>
        <xdr:cNvSpPr>
          <a:spLocks noChangeShapeType="1"/>
        </xdr:cNvSpPr>
      </xdr:nvSpPr>
      <xdr:spPr bwMode="auto">
        <a:xfrm flipH="1">
          <a:off x="2948940" y="5097780"/>
          <a:ext cx="320040" cy="0"/>
        </a:xfrm>
        <a:prstGeom prst="line">
          <a:avLst/>
        </a:prstGeom>
        <a:noFill/>
        <a:ln w="25400">
          <a:solidFill>
            <a:srgbClr val="FFFFFF"/>
          </a:solidFill>
          <a:round/>
          <a:headEnd/>
          <a:tailEnd type="triangle" w="med" len="med"/>
        </a:ln>
      </xdr:spPr>
    </xdr:sp>
    <xdr:clientData/>
  </xdr:twoCellAnchor>
  <xdr:twoCellAnchor>
    <xdr:from>
      <xdr:col>10</xdr:col>
      <xdr:colOff>7620</xdr:colOff>
      <xdr:row>44</xdr:row>
      <xdr:rowOff>0</xdr:rowOff>
    </xdr:from>
    <xdr:to>
      <xdr:col>12</xdr:col>
      <xdr:colOff>30480</xdr:colOff>
      <xdr:row>44</xdr:row>
      <xdr:rowOff>0</xdr:rowOff>
    </xdr:to>
    <xdr:sp macro="" textlink="">
      <xdr:nvSpPr>
        <xdr:cNvPr id="43058" name="Line 50"/>
        <xdr:cNvSpPr>
          <a:spLocks noChangeShapeType="1"/>
        </xdr:cNvSpPr>
      </xdr:nvSpPr>
      <xdr:spPr bwMode="auto">
        <a:xfrm flipH="1">
          <a:off x="2956560" y="5585460"/>
          <a:ext cx="320040" cy="0"/>
        </a:xfrm>
        <a:prstGeom prst="line">
          <a:avLst/>
        </a:prstGeom>
        <a:noFill/>
        <a:ln w="25400">
          <a:solidFill>
            <a:srgbClr val="FFFFFF"/>
          </a:solidFill>
          <a:round/>
          <a:headEnd/>
          <a:tailEnd type="triangle" w="med" len="med"/>
        </a:ln>
      </xdr:spPr>
    </xdr:sp>
    <xdr:clientData/>
  </xdr:twoCellAnchor>
  <xdr:twoCellAnchor>
    <xdr:from>
      <xdr:col>10</xdr:col>
      <xdr:colOff>0</xdr:colOff>
      <xdr:row>48</xdr:row>
      <xdr:rowOff>0</xdr:rowOff>
    </xdr:from>
    <xdr:to>
      <xdr:col>12</xdr:col>
      <xdr:colOff>22860</xdr:colOff>
      <xdr:row>48</xdr:row>
      <xdr:rowOff>0</xdr:rowOff>
    </xdr:to>
    <xdr:sp macro="" textlink="">
      <xdr:nvSpPr>
        <xdr:cNvPr id="43059" name="Line 51"/>
        <xdr:cNvSpPr>
          <a:spLocks noChangeShapeType="1"/>
        </xdr:cNvSpPr>
      </xdr:nvSpPr>
      <xdr:spPr bwMode="auto">
        <a:xfrm flipH="1">
          <a:off x="2948940" y="6073140"/>
          <a:ext cx="320040" cy="0"/>
        </a:xfrm>
        <a:prstGeom prst="line">
          <a:avLst/>
        </a:prstGeom>
        <a:noFill/>
        <a:ln w="25400">
          <a:solidFill>
            <a:srgbClr val="FFFFFF"/>
          </a:solidFill>
          <a:round/>
          <a:headEnd/>
          <a:tailEnd type="triangle" w="med" len="med"/>
        </a:ln>
      </xdr:spPr>
    </xdr:sp>
    <xdr:clientData/>
  </xdr:twoCellAnchor>
  <xdr:twoCellAnchor>
    <xdr:from>
      <xdr:col>14</xdr:col>
      <xdr:colOff>156210</xdr:colOff>
      <xdr:row>43</xdr:row>
      <xdr:rowOff>7620</xdr:rowOff>
    </xdr:from>
    <xdr:to>
      <xdr:col>17</xdr:col>
      <xdr:colOff>251558</xdr:colOff>
      <xdr:row>48</xdr:row>
      <xdr:rowOff>68580</xdr:rowOff>
    </xdr:to>
    <xdr:sp macro="" textlink="">
      <xdr:nvSpPr>
        <xdr:cNvPr id="38964" name="Text Box 52"/>
        <xdr:cNvSpPr txBox="1">
          <a:spLocks noChangeArrowheads="1"/>
        </xdr:cNvSpPr>
      </xdr:nvSpPr>
      <xdr:spPr bwMode="auto">
        <a:xfrm>
          <a:off x="3764280" y="5471160"/>
          <a:ext cx="929640" cy="67056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cs-CZ" sz="1000" b="0" i="0" u="none" strike="noStrike" baseline="0">
              <a:solidFill>
                <a:srgbClr val="000000"/>
              </a:solidFill>
              <a:latin typeface="Arial"/>
              <a:cs typeface="Arial"/>
            </a:rPr>
            <a:t>povrchový interval mezi ponory</a:t>
          </a:r>
        </a:p>
        <a:p>
          <a:pPr algn="ctr" rtl="0">
            <a:defRPr sz="1000"/>
          </a:pPr>
          <a:r>
            <a:rPr lang="cs-CZ" sz="1000" b="0" i="0" u="none" strike="noStrike" baseline="0">
              <a:solidFill>
                <a:srgbClr val="000000"/>
              </a:solidFill>
              <a:latin typeface="Arial"/>
              <a:cs typeface="Arial"/>
            </a:rPr>
            <a:t>hod : min</a:t>
          </a:r>
        </a:p>
      </xdr:txBody>
    </xdr:sp>
    <xdr:clientData/>
  </xdr:twoCellAnchor>
  <xdr:twoCellAnchor>
    <xdr:from>
      <xdr:col>9</xdr:col>
      <xdr:colOff>144780</xdr:colOff>
      <xdr:row>21</xdr:row>
      <xdr:rowOff>114300</xdr:rowOff>
    </xdr:from>
    <xdr:to>
      <xdr:col>11</xdr:col>
      <xdr:colOff>0</xdr:colOff>
      <xdr:row>23</xdr:row>
      <xdr:rowOff>45720</xdr:rowOff>
    </xdr:to>
    <xdr:sp macro="" textlink="">
      <xdr:nvSpPr>
        <xdr:cNvPr id="43061" name="Line 53"/>
        <xdr:cNvSpPr>
          <a:spLocks noChangeShapeType="1"/>
        </xdr:cNvSpPr>
      </xdr:nvSpPr>
      <xdr:spPr bwMode="auto">
        <a:xfrm flipV="1">
          <a:off x="2796540" y="3025140"/>
          <a:ext cx="213360" cy="175260"/>
        </a:xfrm>
        <a:prstGeom prst="line">
          <a:avLst/>
        </a:prstGeom>
        <a:noFill/>
        <a:ln w="25400">
          <a:solidFill>
            <a:srgbClr val="FFFFFF"/>
          </a:solidFill>
          <a:round/>
          <a:headEnd/>
          <a:tailEnd type="triangle" w="med" len="med"/>
        </a:ln>
      </xdr:spPr>
    </xdr:sp>
    <xdr:clientData/>
  </xdr:twoCellAnchor>
  <xdr:twoCellAnchor>
    <xdr:from>
      <xdr:col>7</xdr:col>
      <xdr:colOff>144780</xdr:colOff>
      <xdr:row>18</xdr:row>
      <xdr:rowOff>0</xdr:rowOff>
    </xdr:from>
    <xdr:to>
      <xdr:col>11</xdr:col>
      <xdr:colOff>0</xdr:colOff>
      <xdr:row>24</xdr:row>
      <xdr:rowOff>0</xdr:rowOff>
    </xdr:to>
    <xdr:sp macro="" textlink="">
      <xdr:nvSpPr>
        <xdr:cNvPr id="43062" name="Line 54"/>
        <xdr:cNvSpPr>
          <a:spLocks noChangeShapeType="1"/>
        </xdr:cNvSpPr>
      </xdr:nvSpPr>
      <xdr:spPr bwMode="auto">
        <a:xfrm flipV="1">
          <a:off x="2202180" y="2545080"/>
          <a:ext cx="807720" cy="662940"/>
        </a:xfrm>
        <a:prstGeom prst="line">
          <a:avLst/>
        </a:prstGeom>
        <a:noFill/>
        <a:ln w="25400">
          <a:solidFill>
            <a:srgbClr val="FFFFFF"/>
          </a:solidFill>
          <a:round/>
          <a:headEnd/>
          <a:tailEnd type="triangle" w="med" len="med"/>
        </a:ln>
      </xdr:spPr>
    </xdr:sp>
    <xdr:clientData/>
  </xdr:twoCellAnchor>
  <xdr:twoCellAnchor>
    <xdr:from>
      <xdr:col>5</xdr:col>
      <xdr:colOff>152400</xdr:colOff>
      <xdr:row>14</xdr:row>
      <xdr:rowOff>7620</xdr:rowOff>
    </xdr:from>
    <xdr:to>
      <xdr:col>11</xdr:col>
      <xdr:colOff>0</xdr:colOff>
      <xdr:row>23</xdr:row>
      <xdr:rowOff>45720</xdr:rowOff>
    </xdr:to>
    <xdr:sp macro="" textlink="">
      <xdr:nvSpPr>
        <xdr:cNvPr id="43063" name="Line 55"/>
        <xdr:cNvSpPr>
          <a:spLocks noChangeShapeType="1"/>
        </xdr:cNvSpPr>
      </xdr:nvSpPr>
      <xdr:spPr bwMode="auto">
        <a:xfrm flipV="1">
          <a:off x="1615440" y="2065020"/>
          <a:ext cx="1394460" cy="1135380"/>
        </a:xfrm>
        <a:prstGeom prst="line">
          <a:avLst/>
        </a:prstGeom>
        <a:noFill/>
        <a:ln w="25400">
          <a:solidFill>
            <a:srgbClr val="FFFFFF"/>
          </a:solidFill>
          <a:round/>
          <a:headEnd/>
          <a:tailEnd type="triangle" w="med" len="med"/>
        </a:ln>
      </xdr:spPr>
    </xdr:sp>
    <xdr:clientData/>
  </xdr:twoCellAnchor>
  <xdr:twoCellAnchor>
    <xdr:from>
      <xdr:col>3</xdr:col>
      <xdr:colOff>152400</xdr:colOff>
      <xdr:row>9</xdr:row>
      <xdr:rowOff>114300</xdr:rowOff>
    </xdr:from>
    <xdr:to>
      <xdr:col>11</xdr:col>
      <xdr:colOff>0</xdr:colOff>
      <xdr:row>23</xdr:row>
      <xdr:rowOff>38100</xdr:rowOff>
    </xdr:to>
    <xdr:sp macro="" textlink="">
      <xdr:nvSpPr>
        <xdr:cNvPr id="43064" name="Line 56"/>
        <xdr:cNvSpPr>
          <a:spLocks noChangeShapeType="1"/>
        </xdr:cNvSpPr>
      </xdr:nvSpPr>
      <xdr:spPr bwMode="auto">
        <a:xfrm flipV="1">
          <a:off x="1021080" y="1562100"/>
          <a:ext cx="1988820" cy="1630680"/>
        </a:xfrm>
        <a:prstGeom prst="line">
          <a:avLst/>
        </a:prstGeom>
        <a:noFill/>
        <a:ln w="25400">
          <a:solidFill>
            <a:srgbClr val="FFFFFF"/>
          </a:solidFill>
          <a:round/>
          <a:headEnd/>
          <a:tailEnd type="triangle" w="med" len="med"/>
        </a:ln>
      </xdr:spPr>
    </xdr:sp>
    <xdr:clientData/>
  </xdr:twoCellAnchor>
  <xdr:twoCellAnchor>
    <xdr:from>
      <xdr:col>8</xdr:col>
      <xdr:colOff>144780</xdr:colOff>
      <xdr:row>20</xdr:row>
      <xdr:rowOff>0</xdr:rowOff>
    </xdr:from>
    <xdr:to>
      <xdr:col>10</xdr:col>
      <xdr:colOff>45720</xdr:colOff>
      <xdr:row>23</xdr:row>
      <xdr:rowOff>45720</xdr:rowOff>
    </xdr:to>
    <xdr:sp macro="" textlink="">
      <xdr:nvSpPr>
        <xdr:cNvPr id="43065" name="Line 57"/>
        <xdr:cNvSpPr>
          <a:spLocks noChangeShapeType="1"/>
        </xdr:cNvSpPr>
      </xdr:nvSpPr>
      <xdr:spPr bwMode="auto">
        <a:xfrm flipV="1">
          <a:off x="2499360" y="2788920"/>
          <a:ext cx="495300" cy="411480"/>
        </a:xfrm>
        <a:prstGeom prst="line">
          <a:avLst/>
        </a:prstGeom>
        <a:noFill/>
        <a:ln w="25400">
          <a:solidFill>
            <a:srgbClr val="CC6600"/>
          </a:solidFill>
          <a:round/>
          <a:headEnd/>
          <a:tailEnd type="triangle" w="med" len="med"/>
        </a:ln>
      </xdr:spPr>
    </xdr:sp>
    <xdr:clientData/>
  </xdr:twoCellAnchor>
  <xdr:twoCellAnchor>
    <xdr:from>
      <xdr:col>6</xdr:col>
      <xdr:colOff>137160</xdr:colOff>
      <xdr:row>16</xdr:row>
      <xdr:rowOff>0</xdr:rowOff>
    </xdr:from>
    <xdr:to>
      <xdr:col>11</xdr:col>
      <xdr:colOff>0</xdr:colOff>
      <xdr:row>23</xdr:row>
      <xdr:rowOff>45720</xdr:rowOff>
    </xdr:to>
    <xdr:sp macro="" textlink="">
      <xdr:nvSpPr>
        <xdr:cNvPr id="43066" name="Line 58"/>
        <xdr:cNvSpPr>
          <a:spLocks noChangeShapeType="1"/>
        </xdr:cNvSpPr>
      </xdr:nvSpPr>
      <xdr:spPr bwMode="auto">
        <a:xfrm flipV="1">
          <a:off x="1897380" y="2301240"/>
          <a:ext cx="1112520" cy="899160"/>
        </a:xfrm>
        <a:prstGeom prst="line">
          <a:avLst/>
        </a:prstGeom>
        <a:noFill/>
        <a:ln w="25400">
          <a:solidFill>
            <a:srgbClr val="CC6600"/>
          </a:solidFill>
          <a:round/>
          <a:headEnd/>
          <a:tailEnd type="triangle" w="med" len="med"/>
        </a:ln>
      </xdr:spPr>
    </xdr:sp>
    <xdr:clientData/>
  </xdr:twoCellAnchor>
  <xdr:twoCellAnchor>
    <xdr:from>
      <xdr:col>4</xdr:col>
      <xdr:colOff>160020</xdr:colOff>
      <xdr:row>12</xdr:row>
      <xdr:rowOff>0</xdr:rowOff>
    </xdr:from>
    <xdr:to>
      <xdr:col>11</xdr:col>
      <xdr:colOff>0</xdr:colOff>
      <xdr:row>23</xdr:row>
      <xdr:rowOff>45720</xdr:rowOff>
    </xdr:to>
    <xdr:sp macro="" textlink="">
      <xdr:nvSpPr>
        <xdr:cNvPr id="43067" name="Line 59"/>
        <xdr:cNvSpPr>
          <a:spLocks noChangeShapeType="1"/>
        </xdr:cNvSpPr>
      </xdr:nvSpPr>
      <xdr:spPr bwMode="auto">
        <a:xfrm flipV="1">
          <a:off x="1325880" y="1813560"/>
          <a:ext cx="1684020" cy="1386840"/>
        </a:xfrm>
        <a:prstGeom prst="line">
          <a:avLst/>
        </a:prstGeom>
        <a:noFill/>
        <a:ln w="25400">
          <a:solidFill>
            <a:srgbClr val="CC6600"/>
          </a:solidFill>
          <a:round/>
          <a:headEnd/>
          <a:tailEnd type="triangle" w="med" len="med"/>
        </a:ln>
      </xdr:spPr>
    </xdr:sp>
    <xdr:clientData/>
  </xdr:twoCellAnchor>
  <xdr:twoCellAnchor>
    <xdr:from>
      <xdr:col>2</xdr:col>
      <xdr:colOff>144780</xdr:colOff>
      <xdr:row>8</xdr:row>
      <xdr:rowOff>0</xdr:rowOff>
    </xdr:from>
    <xdr:to>
      <xdr:col>11</xdr:col>
      <xdr:colOff>0</xdr:colOff>
      <xdr:row>24</xdr:row>
      <xdr:rowOff>0</xdr:rowOff>
    </xdr:to>
    <xdr:sp macro="" textlink="">
      <xdr:nvSpPr>
        <xdr:cNvPr id="43068" name="Line 60"/>
        <xdr:cNvSpPr>
          <a:spLocks noChangeShapeType="1"/>
        </xdr:cNvSpPr>
      </xdr:nvSpPr>
      <xdr:spPr bwMode="auto">
        <a:xfrm flipV="1">
          <a:off x="716280" y="1325880"/>
          <a:ext cx="2293620" cy="1882140"/>
        </a:xfrm>
        <a:prstGeom prst="line">
          <a:avLst/>
        </a:prstGeom>
        <a:noFill/>
        <a:ln w="25400">
          <a:solidFill>
            <a:srgbClr val="CC6600"/>
          </a:solidFill>
          <a:round/>
          <a:headEnd/>
          <a:tailEnd type="triangle" w="med" len="med"/>
        </a:ln>
      </xdr:spPr>
    </xdr:sp>
    <xdr:clientData/>
  </xdr:twoCellAnchor>
  <xdr:twoCellAnchor>
    <xdr:from>
      <xdr:col>6</xdr:col>
      <xdr:colOff>0</xdr:colOff>
      <xdr:row>18</xdr:row>
      <xdr:rowOff>106680</xdr:rowOff>
    </xdr:from>
    <xdr:to>
      <xdr:col>11</xdr:col>
      <xdr:colOff>31</xdr:colOff>
      <xdr:row>19</xdr:row>
      <xdr:rowOff>68862</xdr:rowOff>
    </xdr:to>
    <xdr:sp macro="" textlink="">
      <xdr:nvSpPr>
        <xdr:cNvPr id="38973" name="WordArt 61"/>
        <xdr:cNvSpPr>
          <a:spLocks noChangeArrowheads="1" noChangeShapeType="1" noTextEdit="1"/>
        </xdr:cNvSpPr>
      </xdr:nvSpPr>
      <xdr:spPr bwMode="auto">
        <a:xfrm rot="19140000">
          <a:off x="1760220" y="2644140"/>
          <a:ext cx="1257300" cy="9144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1000" kern="10" spc="0">
              <a:ln w="9525">
                <a:solidFill>
                  <a:srgbClr val="000000"/>
                </a:solidFill>
                <a:round/>
                <a:headEnd/>
                <a:tailEnd/>
              </a:ln>
              <a:solidFill>
                <a:srgbClr val="333333"/>
              </a:solidFill>
              <a:effectLst/>
              <a:latin typeface="Arial" panose="020B0604020202020204" pitchFamily="34" charset="0"/>
              <a:cs typeface="Arial" panose="020B0604020202020204" pitchFamily="34" charset="0"/>
            </a:rPr>
            <a:t>hloubka opakovaného ponoru</a:t>
          </a:r>
        </a:p>
      </xdr:txBody>
    </xdr:sp>
    <xdr:clientData/>
  </xdr:twoCellAnchor>
  <xdr:twoCellAnchor>
    <xdr:from>
      <xdr:col>17</xdr:col>
      <xdr:colOff>251460</xdr:colOff>
      <xdr:row>40</xdr:row>
      <xdr:rowOff>106680</xdr:rowOff>
    </xdr:from>
    <xdr:to>
      <xdr:col>19</xdr:col>
      <xdr:colOff>190500</xdr:colOff>
      <xdr:row>43</xdr:row>
      <xdr:rowOff>7620</xdr:rowOff>
    </xdr:to>
    <xdr:sp macro="" textlink="">
      <xdr:nvSpPr>
        <xdr:cNvPr id="43070" name="Line 62"/>
        <xdr:cNvSpPr>
          <a:spLocks noChangeShapeType="1"/>
        </xdr:cNvSpPr>
      </xdr:nvSpPr>
      <xdr:spPr bwMode="auto">
        <a:xfrm flipV="1">
          <a:off x="4693920" y="5204460"/>
          <a:ext cx="502920" cy="266700"/>
        </a:xfrm>
        <a:prstGeom prst="line">
          <a:avLst/>
        </a:prstGeom>
        <a:noFill/>
        <a:ln w="12700">
          <a:solidFill>
            <a:srgbClr val="000000"/>
          </a:solidFill>
          <a:prstDash val="sysDot"/>
          <a:round/>
          <a:headEnd type="oval" w="med" len="med"/>
          <a:tailEnd type="arrow" w="med" len="med"/>
        </a:ln>
      </xdr:spPr>
    </xdr:sp>
    <xdr:clientData/>
  </xdr:twoCellAnchor>
  <xdr:twoCellAnchor>
    <xdr:from>
      <xdr:col>19</xdr:col>
      <xdr:colOff>38100</xdr:colOff>
      <xdr:row>5</xdr:row>
      <xdr:rowOff>38100</xdr:rowOff>
    </xdr:from>
    <xdr:to>
      <xdr:col>24</xdr:col>
      <xdr:colOff>83820</xdr:colOff>
      <xdr:row>6</xdr:row>
      <xdr:rowOff>251460</xdr:rowOff>
    </xdr:to>
    <xdr:sp macro="" textlink="">
      <xdr:nvSpPr>
        <xdr:cNvPr id="43071" name="Line 63"/>
        <xdr:cNvSpPr>
          <a:spLocks noChangeShapeType="1"/>
        </xdr:cNvSpPr>
      </xdr:nvSpPr>
      <xdr:spPr bwMode="auto">
        <a:xfrm>
          <a:off x="5044440" y="838200"/>
          <a:ext cx="1455420" cy="335280"/>
        </a:xfrm>
        <a:prstGeom prst="line">
          <a:avLst/>
        </a:prstGeom>
        <a:noFill/>
        <a:ln w="12700">
          <a:solidFill>
            <a:srgbClr val="000000"/>
          </a:solidFill>
          <a:prstDash val="sysDot"/>
          <a:round/>
          <a:headEnd type="oval" w="med" len="med"/>
          <a:tailEnd type="arrow" w="med" len="med"/>
        </a:ln>
      </xdr:spPr>
    </xdr:sp>
    <xdr:clientData/>
  </xdr:twoCellAnchor>
  <xdr:twoCellAnchor>
    <xdr:from>
      <xdr:col>28</xdr:col>
      <xdr:colOff>144780</xdr:colOff>
      <xdr:row>6</xdr:row>
      <xdr:rowOff>60960</xdr:rowOff>
    </xdr:from>
    <xdr:to>
      <xdr:col>28</xdr:col>
      <xdr:colOff>144780</xdr:colOff>
      <xdr:row>8</xdr:row>
      <xdr:rowOff>106680</xdr:rowOff>
    </xdr:to>
    <xdr:sp macro="" textlink="">
      <xdr:nvSpPr>
        <xdr:cNvPr id="43072" name="Line 64"/>
        <xdr:cNvSpPr>
          <a:spLocks noChangeShapeType="1"/>
        </xdr:cNvSpPr>
      </xdr:nvSpPr>
      <xdr:spPr bwMode="auto">
        <a:xfrm flipH="1">
          <a:off x="7688580" y="982980"/>
          <a:ext cx="0" cy="449580"/>
        </a:xfrm>
        <a:prstGeom prst="line">
          <a:avLst/>
        </a:prstGeom>
        <a:noFill/>
        <a:ln w="12700">
          <a:solidFill>
            <a:srgbClr val="000000"/>
          </a:solidFill>
          <a:prstDash val="sysDot"/>
          <a:round/>
          <a:headEnd type="oval" w="med" len="med"/>
          <a:tailEnd type="arrow" w="med" len="med"/>
        </a:ln>
      </xdr:spPr>
    </xdr:sp>
    <xdr:clientData/>
  </xdr:twoCellAnchor>
  <xdr:twoCellAnchor>
    <xdr:from>
      <xdr:col>10</xdr:col>
      <xdr:colOff>0</xdr:colOff>
      <xdr:row>4</xdr:row>
      <xdr:rowOff>7620</xdr:rowOff>
    </xdr:from>
    <xdr:to>
      <xdr:col>14</xdr:col>
      <xdr:colOff>13341</xdr:colOff>
      <xdr:row>5</xdr:row>
      <xdr:rowOff>114451</xdr:rowOff>
    </xdr:to>
    <xdr:sp macro="" textlink="">
      <xdr:nvSpPr>
        <xdr:cNvPr id="38977" name="AutoShape 65"/>
        <xdr:cNvSpPr>
          <a:spLocks noChangeArrowheads="1"/>
        </xdr:cNvSpPr>
      </xdr:nvSpPr>
      <xdr:spPr bwMode="auto">
        <a:xfrm>
          <a:off x="2948940" y="685800"/>
          <a:ext cx="670560" cy="220980"/>
        </a:xfrm>
        <a:prstGeom prst="wedgeRoundRectCallout">
          <a:avLst>
            <a:gd name="adj1" fmla="val -23685"/>
            <a:gd name="adj2" fmla="val 41306"/>
            <a:gd name="adj3" fmla="val 16667"/>
          </a:avLst>
        </a:prstGeom>
        <a:solidFill>
          <a:srgbClr val="FFFF00"/>
        </a:solidFill>
        <a:ln w="25400">
          <a:solidFill>
            <a:srgbClr val="0000FF"/>
          </a:solidFill>
          <a:miter lim="800000"/>
          <a:headEnd/>
          <a:tailEnd/>
        </a:ln>
      </xdr:spPr>
      <xdr:txBody>
        <a:bodyPr vertOverflow="clip" wrap="square" lIns="27432" tIns="27432" rIns="27432" bIns="27432" anchor="ctr" upright="1"/>
        <a:lstStyle/>
        <a:p>
          <a:pPr algn="ctr" rtl="0">
            <a:defRPr sz="1000"/>
          </a:pPr>
          <a:r>
            <a:rPr lang="cs-CZ" sz="1000" b="1" i="0" u="none" strike="noStrike" baseline="0">
              <a:solidFill>
                <a:srgbClr val="000000"/>
              </a:solidFill>
              <a:latin typeface="Arial"/>
              <a:cs typeface="Arial"/>
            </a:rPr>
            <a:t>START</a:t>
          </a:r>
        </a:p>
      </xdr:txBody>
    </xdr:sp>
    <xdr:clientData/>
  </xdr:twoCellAnchor>
  <xdr:twoCellAnchor>
    <xdr:from>
      <xdr:col>1</xdr:col>
      <xdr:colOff>295275</xdr:colOff>
      <xdr:row>58</xdr:row>
      <xdr:rowOff>0</xdr:rowOff>
    </xdr:from>
    <xdr:to>
      <xdr:col>12</xdr:col>
      <xdr:colOff>76234</xdr:colOff>
      <xdr:row>59</xdr:row>
      <xdr:rowOff>152400</xdr:rowOff>
    </xdr:to>
    <xdr:sp macro="" textlink="">
      <xdr:nvSpPr>
        <xdr:cNvPr id="38978" name="Text Box 66"/>
        <xdr:cNvSpPr txBox="1">
          <a:spLocks noChangeArrowheads="1"/>
        </xdr:cNvSpPr>
      </xdr:nvSpPr>
      <xdr:spPr bwMode="auto">
        <a:xfrm>
          <a:off x="563880" y="7330440"/>
          <a:ext cx="2766060" cy="312420"/>
        </a:xfrm>
        <a:prstGeom prst="rect">
          <a:avLst/>
        </a:prstGeom>
        <a:solidFill>
          <a:srgbClr val="FFFFFF"/>
        </a:solidFill>
        <a:ln w="9525">
          <a:solidFill>
            <a:srgbClr val="000000"/>
          </a:solidFill>
          <a:miter lim="800000"/>
          <a:headEnd/>
          <a:tailEnd/>
        </a:ln>
      </xdr:spPr>
      <xdr:txBody>
        <a:bodyPr vertOverflow="clip" wrap="square" lIns="18000" tIns="64800" rIns="18000" bIns="46800" anchor="t" upright="1"/>
        <a:lstStyle/>
        <a:p>
          <a:pPr algn="ctr" rtl="0">
            <a:defRPr sz="1000"/>
          </a:pPr>
          <a:r>
            <a:rPr lang="cs-CZ" sz="1200" b="0" i="0" u="none" strike="noStrike" baseline="0">
              <a:solidFill>
                <a:srgbClr val="000000"/>
              </a:solidFill>
              <a:latin typeface="Arial"/>
              <a:cs typeface="Arial"/>
            </a:rPr>
            <a:t>bezpečnostní zastávka  </a:t>
          </a:r>
          <a:r>
            <a:rPr lang="cs-CZ" sz="1200" b="1" i="0" u="none" strike="noStrike" baseline="0">
              <a:solidFill>
                <a:srgbClr val="000000"/>
              </a:solidFill>
              <a:latin typeface="Arial"/>
              <a:cs typeface="Arial"/>
            </a:rPr>
            <a:t>5 m /</a:t>
          </a:r>
          <a:r>
            <a:rPr lang="cs-CZ" sz="1200" b="0" i="0" u="none" strike="noStrike" baseline="0">
              <a:solidFill>
                <a:srgbClr val="000000"/>
              </a:solidFill>
              <a:latin typeface="Arial"/>
              <a:cs typeface="Arial"/>
            </a:rPr>
            <a:t> </a:t>
          </a:r>
          <a:r>
            <a:rPr lang="cs-CZ" sz="1200" b="1" i="0" u="none" strike="noStrike" baseline="0">
              <a:solidFill>
                <a:srgbClr val="0000FF"/>
              </a:solidFill>
              <a:latin typeface="Arial"/>
              <a:cs typeface="Arial"/>
            </a:rPr>
            <a:t>3 min</a:t>
          </a:r>
        </a:p>
      </xdr:txBody>
    </xdr:sp>
    <xdr:clientData/>
  </xdr:twoCellAnchor>
  <xdr:twoCellAnchor>
    <xdr:from>
      <xdr:col>19</xdr:col>
      <xdr:colOff>38100</xdr:colOff>
      <xdr:row>58</xdr:row>
      <xdr:rowOff>7620</xdr:rowOff>
    </xdr:from>
    <xdr:to>
      <xdr:col>29</xdr:col>
      <xdr:colOff>0</xdr:colOff>
      <xdr:row>60</xdr:row>
      <xdr:rowOff>0</xdr:rowOff>
    </xdr:to>
    <xdr:sp macro="" textlink="">
      <xdr:nvSpPr>
        <xdr:cNvPr id="38979" name="Text Box 67"/>
        <xdr:cNvSpPr txBox="1">
          <a:spLocks noChangeArrowheads="1"/>
        </xdr:cNvSpPr>
      </xdr:nvSpPr>
      <xdr:spPr bwMode="auto">
        <a:xfrm>
          <a:off x="5044440" y="7338060"/>
          <a:ext cx="2781300" cy="312420"/>
        </a:xfrm>
        <a:prstGeom prst="rect">
          <a:avLst/>
        </a:prstGeom>
        <a:solidFill>
          <a:srgbClr val="FFFFFF"/>
        </a:solidFill>
        <a:ln w="9525">
          <a:solidFill>
            <a:srgbClr val="000000"/>
          </a:solidFill>
          <a:miter lim="800000"/>
          <a:headEnd/>
          <a:tailEnd/>
        </a:ln>
      </xdr:spPr>
      <xdr:txBody>
        <a:bodyPr vertOverflow="clip" wrap="square" lIns="18000" tIns="10800" rIns="216000" bIns="0" anchor="t" upright="1"/>
        <a:lstStyle/>
        <a:p>
          <a:pPr algn="r" rtl="0">
            <a:defRPr sz="1000"/>
          </a:pPr>
          <a:r>
            <a:rPr lang="cs-CZ" sz="800" b="0" i="0" u="none" strike="noStrike" baseline="0">
              <a:solidFill>
                <a:srgbClr val="000000"/>
              </a:solidFill>
              <a:latin typeface="Arial"/>
              <a:cs typeface="Arial"/>
            </a:rPr>
            <a:t>po 1 ponoru   </a:t>
          </a:r>
          <a:r>
            <a:rPr lang="cs-CZ" sz="800" b="1" i="0" u="none" strike="noStrike" baseline="0">
              <a:solidFill>
                <a:srgbClr val="000000"/>
              </a:solidFill>
              <a:latin typeface="Arial"/>
              <a:cs typeface="Arial"/>
            </a:rPr>
            <a:t>12 hod. neletět   </a:t>
          </a:r>
          <a:r>
            <a:rPr lang="cs-CZ" sz="800" b="0" i="0" u="none" strike="noStrike" baseline="0">
              <a:solidFill>
                <a:srgbClr val="000000"/>
              </a:solidFill>
              <a:latin typeface="Arial"/>
              <a:cs typeface="Arial"/>
            </a:rPr>
            <a:t> </a:t>
          </a:r>
        </a:p>
        <a:p>
          <a:pPr algn="r" rtl="0">
            <a:defRPr sz="1000"/>
          </a:pPr>
          <a:r>
            <a:rPr lang="cs-CZ" sz="800" b="0" i="0" u="none" strike="noStrike" baseline="0">
              <a:solidFill>
                <a:srgbClr val="000000"/>
              </a:solidFill>
              <a:latin typeface="Arial"/>
              <a:cs typeface="Arial"/>
            </a:rPr>
            <a:t>po opakovaném nebo vícedenním   </a:t>
          </a:r>
          <a:r>
            <a:rPr lang="cs-CZ" sz="800" b="1" i="0" u="none" strike="noStrike" baseline="0">
              <a:solidFill>
                <a:srgbClr val="000000"/>
              </a:solidFill>
              <a:latin typeface="Arial"/>
              <a:cs typeface="Arial"/>
            </a:rPr>
            <a:t>24 hod. neletět </a:t>
          </a:r>
        </a:p>
      </xdr:txBody>
    </xdr:sp>
    <xdr:clientData/>
  </xdr:twoCellAnchor>
  <xdr:twoCellAnchor>
    <xdr:from>
      <xdr:col>2</xdr:col>
      <xdr:colOff>0</xdr:colOff>
      <xdr:row>62</xdr:row>
      <xdr:rowOff>152400</xdr:rowOff>
    </xdr:from>
    <xdr:to>
      <xdr:col>29</xdr:col>
      <xdr:colOff>22860</xdr:colOff>
      <xdr:row>63</xdr:row>
      <xdr:rowOff>191276</xdr:rowOff>
    </xdr:to>
    <xdr:sp macro="" textlink="">
      <xdr:nvSpPr>
        <xdr:cNvPr id="38980" name="Text Box 68"/>
        <xdr:cNvSpPr txBox="1">
          <a:spLocks noChangeArrowheads="1"/>
        </xdr:cNvSpPr>
      </xdr:nvSpPr>
      <xdr:spPr bwMode="auto">
        <a:xfrm>
          <a:off x="571500" y="8054340"/>
          <a:ext cx="7277100" cy="190500"/>
        </a:xfrm>
        <a:prstGeom prst="rect">
          <a:avLst/>
        </a:prstGeom>
        <a:solidFill>
          <a:srgbClr val="FFFFFF"/>
        </a:solidFill>
        <a:ln w="9525">
          <a:solidFill>
            <a:srgbClr val="000000"/>
          </a:solidFill>
          <a:miter lim="800000"/>
          <a:headEnd/>
          <a:tailEnd/>
        </a:ln>
      </xdr:spPr>
      <xdr:txBody>
        <a:bodyPr vertOverflow="clip" wrap="square" lIns="90000" tIns="10800" rIns="216000" bIns="0" anchor="ctr" upright="1"/>
        <a:lstStyle/>
        <a:p>
          <a:pPr algn="ctr" rtl="0">
            <a:defRPr sz="1000"/>
          </a:pPr>
          <a:r>
            <a:rPr lang="cs-CZ" sz="800" b="0" i="0" u="none" strike="noStrike" baseline="0">
              <a:solidFill>
                <a:srgbClr val="000000"/>
              </a:solidFill>
              <a:latin typeface="Arial"/>
              <a:cs typeface="Arial"/>
            </a:rPr>
            <a:t>za nepříznivých okolností pro dekompresní proces hledat v tabulce hloubku o jeden řádek niže</a:t>
          </a:r>
        </a:p>
      </xdr:txBody>
    </xdr:sp>
    <xdr:clientData/>
  </xdr:twoCellAnchor>
  <xdr:twoCellAnchor>
    <xdr:from>
      <xdr:col>2</xdr:col>
      <xdr:colOff>0</xdr:colOff>
      <xdr:row>1</xdr:row>
      <xdr:rowOff>45720</xdr:rowOff>
    </xdr:from>
    <xdr:to>
      <xdr:col>28</xdr:col>
      <xdr:colOff>224797</xdr:colOff>
      <xdr:row>2</xdr:row>
      <xdr:rowOff>228600</xdr:rowOff>
    </xdr:to>
    <xdr:sp macro="" textlink="">
      <xdr:nvSpPr>
        <xdr:cNvPr id="38981" name="WordArt 69"/>
        <xdr:cNvSpPr>
          <a:spLocks noChangeArrowheads="1" noChangeShapeType="1" noTextEdit="1"/>
        </xdr:cNvSpPr>
      </xdr:nvSpPr>
      <xdr:spPr bwMode="auto">
        <a:xfrm>
          <a:off x="563880" y="251460"/>
          <a:ext cx="7216140" cy="297180"/>
        </a:xfrm>
        <a:prstGeom prst="rect">
          <a:avLst/>
        </a:prstGeom>
        <a:extLst>
          <a:ext uri="{AF507438-7753-43E0-B8FC-AC1667EBCBE1}"/>
        </a:extLst>
      </xdr:spPr>
      <xdr:txBody>
        <a:bodyPr wrap="none" fromWordArt="1">
          <a:prstTxWarp prst="textPlain">
            <a:avLst>
              <a:gd name="adj" fmla="val 50000"/>
            </a:avLst>
          </a:prstTxWarp>
        </a:bodyPr>
        <a:lstStyle/>
        <a:p>
          <a:pPr algn="ctr" rtl="0">
            <a:buNone/>
          </a:pPr>
          <a:r>
            <a:rPr lang="cs-CZ" sz="3600" kern="10" spc="0">
              <a:ln w="19050">
                <a:solidFill>
                  <a:srgbClr val="000000"/>
                </a:solidFill>
                <a:round/>
                <a:headEnd/>
                <a:tailEnd/>
              </a:ln>
              <a:solidFill>
                <a:srgbClr val="FFFF00"/>
              </a:solidFill>
              <a:effectLst/>
              <a:latin typeface="Arial Black" panose="020B0A04020102020204" pitchFamily="34" charset="0"/>
            </a:rPr>
            <a:t>DEKOMPRESNÍ  TABULKY  -  NITROX 36</a:t>
          </a:r>
        </a:p>
      </xdr:txBody>
    </xdr:sp>
    <xdr:clientData/>
  </xdr:twoCellAnchor>
  <xdr:twoCellAnchor>
    <xdr:from>
      <xdr:col>24</xdr:col>
      <xdr:colOff>7620</xdr:colOff>
      <xdr:row>7</xdr:row>
      <xdr:rowOff>7620</xdr:rowOff>
    </xdr:from>
    <xdr:to>
      <xdr:col>25</xdr:col>
      <xdr:colOff>0</xdr:colOff>
      <xdr:row>9</xdr:row>
      <xdr:rowOff>0</xdr:rowOff>
    </xdr:to>
    <xdr:sp macro="" textlink="">
      <xdr:nvSpPr>
        <xdr:cNvPr id="43078" name="Oval 70"/>
        <xdr:cNvSpPr>
          <a:spLocks noChangeArrowheads="1"/>
        </xdr:cNvSpPr>
      </xdr:nvSpPr>
      <xdr:spPr bwMode="auto">
        <a:xfrm>
          <a:off x="6423660" y="1211580"/>
          <a:ext cx="274320" cy="236220"/>
        </a:xfrm>
        <a:prstGeom prst="ellipse">
          <a:avLst/>
        </a:prstGeom>
        <a:noFill/>
        <a:ln w="12700">
          <a:solidFill>
            <a:srgbClr val="000000"/>
          </a:solidFill>
          <a:round/>
          <a:headEnd/>
          <a:tailEnd/>
        </a:ln>
      </xdr:spPr>
    </xdr:sp>
    <xdr:clientData/>
  </xdr:twoCellAnchor>
  <xdr:twoCellAnchor>
    <xdr:from>
      <xdr:col>13</xdr:col>
      <xdr:colOff>0</xdr:colOff>
      <xdr:row>10</xdr:row>
      <xdr:rowOff>7620</xdr:rowOff>
    </xdr:from>
    <xdr:to>
      <xdr:col>14</xdr:col>
      <xdr:colOff>7620</xdr:colOff>
      <xdr:row>10</xdr:row>
      <xdr:rowOff>7620</xdr:rowOff>
    </xdr:to>
    <xdr:sp macro="" textlink="">
      <xdr:nvSpPr>
        <xdr:cNvPr id="43079" name="Line 71"/>
        <xdr:cNvSpPr>
          <a:spLocks noChangeShapeType="1"/>
        </xdr:cNvSpPr>
      </xdr:nvSpPr>
      <xdr:spPr bwMode="auto">
        <a:xfrm>
          <a:off x="3528060" y="1577340"/>
          <a:ext cx="76200" cy="0"/>
        </a:xfrm>
        <a:prstGeom prst="line">
          <a:avLst/>
        </a:prstGeom>
        <a:noFill/>
        <a:ln w="12700">
          <a:solidFill>
            <a:srgbClr val="000000"/>
          </a:solidFill>
          <a:round/>
          <a:headEnd/>
          <a:tailEnd type="triangle" w="med" len="med"/>
        </a:ln>
      </xdr:spPr>
    </xdr:sp>
    <xdr:clientData/>
  </xdr:twoCellAnchor>
  <xdr:twoCellAnchor>
    <xdr:from>
      <xdr:col>13</xdr:col>
      <xdr:colOff>0</xdr:colOff>
      <xdr:row>10</xdr:row>
      <xdr:rowOff>0</xdr:rowOff>
    </xdr:from>
    <xdr:to>
      <xdr:col>14</xdr:col>
      <xdr:colOff>7620</xdr:colOff>
      <xdr:row>10</xdr:row>
      <xdr:rowOff>0</xdr:rowOff>
    </xdr:to>
    <xdr:sp macro="" textlink="">
      <xdr:nvSpPr>
        <xdr:cNvPr id="43080" name="Line 72"/>
        <xdr:cNvSpPr>
          <a:spLocks noChangeShapeType="1"/>
        </xdr:cNvSpPr>
      </xdr:nvSpPr>
      <xdr:spPr bwMode="auto">
        <a:xfrm>
          <a:off x="3528060" y="1569720"/>
          <a:ext cx="76200" cy="0"/>
        </a:xfrm>
        <a:prstGeom prst="line">
          <a:avLst/>
        </a:prstGeom>
        <a:noFill/>
        <a:ln w="12700">
          <a:solidFill>
            <a:srgbClr val="000000"/>
          </a:solidFill>
          <a:round/>
          <a:headEnd/>
          <a:tailEnd type="triangle" w="med" len="med"/>
        </a:ln>
      </xdr:spPr>
    </xdr:sp>
    <xdr:clientData/>
  </xdr:twoCellAnchor>
  <xdr:twoCellAnchor>
    <xdr:from>
      <xdr:col>13</xdr:col>
      <xdr:colOff>7620</xdr:colOff>
      <xdr:row>22</xdr:row>
      <xdr:rowOff>7620</xdr:rowOff>
    </xdr:from>
    <xdr:to>
      <xdr:col>15</xdr:col>
      <xdr:colOff>0</xdr:colOff>
      <xdr:row>22</xdr:row>
      <xdr:rowOff>7620</xdr:rowOff>
    </xdr:to>
    <xdr:sp macro="" textlink="">
      <xdr:nvSpPr>
        <xdr:cNvPr id="43081" name="Line 73"/>
        <xdr:cNvSpPr>
          <a:spLocks noChangeShapeType="1"/>
        </xdr:cNvSpPr>
      </xdr:nvSpPr>
      <xdr:spPr bwMode="auto">
        <a:xfrm>
          <a:off x="3535680" y="3040380"/>
          <a:ext cx="342900" cy="0"/>
        </a:xfrm>
        <a:prstGeom prst="line">
          <a:avLst/>
        </a:prstGeom>
        <a:noFill/>
        <a:ln w="12700">
          <a:solidFill>
            <a:srgbClr val="000000"/>
          </a:solidFill>
          <a:round/>
          <a:headEnd/>
          <a:tailEnd type="triangle" w="med" len="med"/>
        </a:ln>
      </xdr:spPr>
    </xdr:sp>
    <xdr:clientData/>
  </xdr:twoCellAnchor>
  <xdr:twoCellAnchor>
    <xdr:from>
      <xdr:col>22</xdr:col>
      <xdr:colOff>152400</xdr:colOff>
      <xdr:row>25</xdr:row>
      <xdr:rowOff>76200</xdr:rowOff>
    </xdr:from>
    <xdr:to>
      <xdr:col>22</xdr:col>
      <xdr:colOff>152400</xdr:colOff>
      <xdr:row>27</xdr:row>
      <xdr:rowOff>7620</xdr:rowOff>
    </xdr:to>
    <xdr:sp macro="" textlink="">
      <xdr:nvSpPr>
        <xdr:cNvPr id="43082" name="Line 74"/>
        <xdr:cNvSpPr>
          <a:spLocks noChangeShapeType="1"/>
        </xdr:cNvSpPr>
      </xdr:nvSpPr>
      <xdr:spPr bwMode="auto">
        <a:xfrm>
          <a:off x="6004560" y="3406140"/>
          <a:ext cx="0" cy="114300"/>
        </a:xfrm>
        <a:prstGeom prst="line">
          <a:avLst/>
        </a:prstGeom>
        <a:noFill/>
        <a:ln w="12700">
          <a:solidFill>
            <a:srgbClr val="000000"/>
          </a:solidFill>
          <a:round/>
          <a:headEnd/>
          <a:tailEnd type="triangle" w="med" len="med"/>
        </a:ln>
      </xdr:spPr>
    </xdr:sp>
    <xdr:clientData/>
  </xdr:twoCellAnchor>
  <xdr:twoCellAnchor>
    <xdr:from>
      <xdr:col>21</xdr:col>
      <xdr:colOff>152400</xdr:colOff>
      <xdr:row>25</xdr:row>
      <xdr:rowOff>76200</xdr:rowOff>
    </xdr:from>
    <xdr:to>
      <xdr:col>21</xdr:col>
      <xdr:colOff>152400</xdr:colOff>
      <xdr:row>27</xdr:row>
      <xdr:rowOff>7620</xdr:rowOff>
    </xdr:to>
    <xdr:sp macro="" textlink="">
      <xdr:nvSpPr>
        <xdr:cNvPr id="43083" name="Line 75"/>
        <xdr:cNvSpPr>
          <a:spLocks noChangeShapeType="1"/>
        </xdr:cNvSpPr>
      </xdr:nvSpPr>
      <xdr:spPr bwMode="auto">
        <a:xfrm>
          <a:off x="5722620" y="3406140"/>
          <a:ext cx="0" cy="114300"/>
        </a:xfrm>
        <a:prstGeom prst="line">
          <a:avLst/>
        </a:prstGeom>
        <a:noFill/>
        <a:ln w="12700">
          <a:solidFill>
            <a:srgbClr val="000000"/>
          </a:solidFill>
          <a:round/>
          <a:headEnd/>
          <a:tailEnd type="triangle" w="med" len="med"/>
        </a:ln>
      </xdr:spPr>
    </xdr:sp>
    <xdr:clientData/>
  </xdr:twoCellAnchor>
  <xdr:twoCellAnchor>
    <xdr:from>
      <xdr:col>26</xdr:col>
      <xdr:colOff>144780</xdr:colOff>
      <xdr:row>25</xdr:row>
      <xdr:rowOff>76200</xdr:rowOff>
    </xdr:from>
    <xdr:to>
      <xdr:col>26</xdr:col>
      <xdr:colOff>144780</xdr:colOff>
      <xdr:row>27</xdr:row>
      <xdr:rowOff>7620</xdr:rowOff>
    </xdr:to>
    <xdr:sp macro="" textlink="">
      <xdr:nvSpPr>
        <xdr:cNvPr id="43084" name="Line 76"/>
        <xdr:cNvSpPr>
          <a:spLocks noChangeShapeType="1"/>
        </xdr:cNvSpPr>
      </xdr:nvSpPr>
      <xdr:spPr bwMode="auto">
        <a:xfrm>
          <a:off x="7124700" y="3406140"/>
          <a:ext cx="0" cy="114300"/>
        </a:xfrm>
        <a:prstGeom prst="line">
          <a:avLst/>
        </a:prstGeom>
        <a:noFill/>
        <a:ln w="12700">
          <a:solidFill>
            <a:srgbClr val="000000"/>
          </a:solidFill>
          <a:round/>
          <a:headEnd/>
          <a:tailEnd type="triangle" w="med" len="med"/>
        </a:ln>
      </xdr:spPr>
    </xdr:sp>
    <xdr:clientData/>
  </xdr:twoCellAnchor>
  <xdr:twoCellAnchor>
    <xdr:from>
      <xdr:col>13</xdr:col>
      <xdr:colOff>0</xdr:colOff>
      <xdr:row>54</xdr:row>
      <xdr:rowOff>0</xdr:rowOff>
    </xdr:from>
    <xdr:to>
      <xdr:col>26</xdr:col>
      <xdr:colOff>144780</xdr:colOff>
      <xdr:row>54</xdr:row>
      <xdr:rowOff>0</xdr:rowOff>
    </xdr:to>
    <xdr:sp macro="" textlink="">
      <xdr:nvSpPr>
        <xdr:cNvPr id="43085" name="Line 77"/>
        <xdr:cNvSpPr>
          <a:spLocks noChangeShapeType="1"/>
        </xdr:cNvSpPr>
      </xdr:nvSpPr>
      <xdr:spPr bwMode="auto">
        <a:xfrm flipH="1">
          <a:off x="3528060" y="6804660"/>
          <a:ext cx="3596640" cy="0"/>
        </a:xfrm>
        <a:prstGeom prst="line">
          <a:avLst/>
        </a:prstGeom>
        <a:noFill/>
        <a:ln w="12700">
          <a:solidFill>
            <a:srgbClr val="000000"/>
          </a:solidFill>
          <a:round/>
          <a:headEnd/>
          <a:tailEnd type="triangle" w="med" len="med"/>
        </a:ln>
      </xdr:spPr>
    </xdr:sp>
    <xdr:clientData/>
  </xdr:twoCellAnchor>
  <xdr:twoCellAnchor>
    <xdr:from>
      <xdr:col>10</xdr:col>
      <xdr:colOff>0</xdr:colOff>
      <xdr:row>51</xdr:row>
      <xdr:rowOff>114300</xdr:rowOff>
    </xdr:from>
    <xdr:to>
      <xdr:col>12</xdr:col>
      <xdr:colOff>7620</xdr:colOff>
      <xdr:row>51</xdr:row>
      <xdr:rowOff>114300</xdr:rowOff>
    </xdr:to>
    <xdr:sp macro="" textlink="">
      <xdr:nvSpPr>
        <xdr:cNvPr id="43086" name="Line 78"/>
        <xdr:cNvSpPr>
          <a:spLocks noChangeShapeType="1"/>
        </xdr:cNvSpPr>
      </xdr:nvSpPr>
      <xdr:spPr bwMode="auto">
        <a:xfrm flipH="1">
          <a:off x="2948940" y="6553200"/>
          <a:ext cx="304800" cy="0"/>
        </a:xfrm>
        <a:prstGeom prst="line">
          <a:avLst/>
        </a:prstGeom>
        <a:noFill/>
        <a:ln w="25400">
          <a:solidFill>
            <a:srgbClr val="FFFFFF"/>
          </a:solidFill>
          <a:round/>
          <a:headEnd/>
          <a:tailEnd type="triangle" w="med" len="med"/>
        </a:ln>
      </xdr:spPr>
    </xdr:sp>
    <xdr:clientData/>
  </xdr:twoCellAnchor>
  <xdr:twoCellAnchor>
    <xdr:from>
      <xdr:col>10</xdr:col>
      <xdr:colOff>30480</xdr:colOff>
      <xdr:row>50</xdr:row>
      <xdr:rowOff>0</xdr:rowOff>
    </xdr:from>
    <xdr:to>
      <xdr:col>12</xdr:col>
      <xdr:colOff>45720</xdr:colOff>
      <xdr:row>50</xdr:row>
      <xdr:rowOff>0</xdr:rowOff>
    </xdr:to>
    <xdr:sp macro="" textlink="">
      <xdr:nvSpPr>
        <xdr:cNvPr id="43087" name="Line 79"/>
        <xdr:cNvSpPr>
          <a:spLocks noChangeShapeType="1"/>
        </xdr:cNvSpPr>
      </xdr:nvSpPr>
      <xdr:spPr bwMode="auto">
        <a:xfrm flipH="1">
          <a:off x="2979420" y="6316980"/>
          <a:ext cx="312420" cy="0"/>
        </a:xfrm>
        <a:prstGeom prst="line">
          <a:avLst/>
        </a:prstGeom>
        <a:noFill/>
        <a:ln w="12700">
          <a:solidFill>
            <a:srgbClr val="000000"/>
          </a:solidFill>
          <a:round/>
          <a:headEnd/>
          <a:tailEnd type="triangle" w="med" len="med"/>
        </a:ln>
      </xdr:spPr>
    </xdr:sp>
    <xdr:clientData/>
  </xdr:twoCellAnchor>
  <xdr:twoCellAnchor>
    <xdr:from>
      <xdr:col>10</xdr:col>
      <xdr:colOff>7620</xdr:colOff>
      <xdr:row>55</xdr:row>
      <xdr:rowOff>114300</xdr:rowOff>
    </xdr:from>
    <xdr:to>
      <xdr:col>12</xdr:col>
      <xdr:colOff>30480</xdr:colOff>
      <xdr:row>55</xdr:row>
      <xdr:rowOff>114300</xdr:rowOff>
    </xdr:to>
    <xdr:sp macro="" textlink="">
      <xdr:nvSpPr>
        <xdr:cNvPr id="43088" name="Line 80"/>
        <xdr:cNvSpPr>
          <a:spLocks noChangeShapeType="1"/>
        </xdr:cNvSpPr>
      </xdr:nvSpPr>
      <xdr:spPr bwMode="auto">
        <a:xfrm flipH="1">
          <a:off x="2956560" y="7040880"/>
          <a:ext cx="320040" cy="0"/>
        </a:xfrm>
        <a:prstGeom prst="line">
          <a:avLst/>
        </a:prstGeom>
        <a:noFill/>
        <a:ln w="25400">
          <a:solidFill>
            <a:srgbClr val="FFFFFF"/>
          </a:solidFill>
          <a:round/>
          <a:headEnd/>
          <a:tailEnd type="triangle" w="med" len="med"/>
        </a:ln>
      </xdr:spPr>
    </xdr:sp>
    <xdr:clientData/>
  </xdr:twoCellAnchor>
  <xdr:twoCellAnchor>
    <xdr:from>
      <xdr:col>14</xdr:col>
      <xdr:colOff>30480</xdr:colOff>
      <xdr:row>6</xdr:row>
      <xdr:rowOff>198120</xdr:rowOff>
    </xdr:from>
    <xdr:to>
      <xdr:col>23</xdr:col>
      <xdr:colOff>198120</xdr:colOff>
      <xdr:row>7</xdr:row>
      <xdr:rowOff>7620</xdr:rowOff>
    </xdr:to>
    <xdr:sp macro="" textlink="">
      <xdr:nvSpPr>
        <xdr:cNvPr id="43089" name="AutoShape 81"/>
        <xdr:cNvSpPr>
          <a:spLocks/>
        </xdr:cNvSpPr>
      </xdr:nvSpPr>
      <xdr:spPr bwMode="auto">
        <a:xfrm rot="5400000">
          <a:off x="4933950" y="-186690"/>
          <a:ext cx="91440" cy="2705100"/>
        </a:xfrm>
        <a:prstGeom prst="leftBrace">
          <a:avLst>
            <a:gd name="adj1" fmla="val 246528"/>
            <a:gd name="adj2" fmla="val 74102"/>
          </a:avLst>
        </a:prstGeom>
        <a:noFill/>
        <a:ln w="12700">
          <a:solidFill>
            <a:srgbClr val="000000"/>
          </a:solidFill>
          <a:round/>
          <a:headEnd/>
          <a:tailEnd/>
        </a:ln>
      </xdr:spPr>
    </xdr:sp>
    <xdr:clientData/>
  </xdr:twoCellAnchor>
  <xdr:twoCellAnchor editAs="oneCell">
    <xdr:from>
      <xdr:col>1</xdr:col>
      <xdr:colOff>295275</xdr:colOff>
      <xdr:row>7</xdr:row>
      <xdr:rowOff>7620</xdr:rowOff>
    </xdr:from>
    <xdr:to>
      <xdr:col>7</xdr:col>
      <xdr:colOff>68558</xdr:colOff>
      <xdr:row>14</xdr:row>
      <xdr:rowOff>0</xdr:rowOff>
    </xdr:to>
    <xdr:sp macro="" textlink="">
      <xdr:nvSpPr>
        <xdr:cNvPr id="38994" name="Text Box 82"/>
        <xdr:cNvSpPr txBox="1">
          <a:spLocks noChangeArrowheads="1"/>
        </xdr:cNvSpPr>
      </xdr:nvSpPr>
      <xdr:spPr bwMode="auto">
        <a:xfrm>
          <a:off x="563880" y="1211580"/>
          <a:ext cx="1554480" cy="845820"/>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cs-CZ" sz="900" b="0" i="0" u="none" strike="noStrike" baseline="0">
              <a:solidFill>
                <a:srgbClr val="000000"/>
              </a:solidFill>
              <a:latin typeface="Arial"/>
              <a:cs typeface="Arial"/>
            </a:rPr>
            <a:t>doba opakovaného ponoru</a:t>
          </a:r>
        </a:p>
        <a:p>
          <a:pPr algn="ctr" rtl="0">
            <a:defRPr sz="1000"/>
          </a:pPr>
          <a:r>
            <a:rPr lang="cs-CZ" sz="900" b="0" i="0" u="none" strike="noStrike" baseline="0">
              <a:solidFill>
                <a:srgbClr val="000000"/>
              </a:solidFill>
              <a:latin typeface="Arial"/>
              <a:cs typeface="Arial"/>
            </a:rPr>
            <a:t>se zde v tabulce hledá jako</a:t>
          </a:r>
        </a:p>
        <a:p>
          <a:pPr algn="ctr" rtl="0">
            <a:defRPr sz="1000"/>
          </a:pPr>
          <a:r>
            <a:rPr lang="cs-CZ" sz="900" b="0" i="0" u="none" strike="noStrike" baseline="0">
              <a:solidFill>
                <a:srgbClr val="000000"/>
              </a:solidFill>
              <a:latin typeface="Arial"/>
              <a:cs typeface="Arial"/>
            </a:rPr>
            <a:t>součet reálné doby ponoru </a:t>
          </a:r>
        </a:p>
        <a:p>
          <a:pPr algn="ctr" rtl="0">
            <a:defRPr sz="1000"/>
          </a:pPr>
          <a:r>
            <a:rPr lang="cs-CZ" sz="1000" b="1" i="0" u="none" strike="noStrike" baseline="0">
              <a:solidFill>
                <a:srgbClr val="000000"/>
              </a:solidFill>
              <a:latin typeface="Arial"/>
              <a:cs typeface="Arial"/>
            </a:rPr>
            <a:t>+</a:t>
          </a:r>
          <a:r>
            <a:rPr lang="cs-CZ" sz="900" b="0" i="0" u="none" strike="noStrike" baseline="0">
              <a:solidFill>
                <a:srgbClr val="000000"/>
              </a:solidFill>
              <a:latin typeface="Arial"/>
              <a:cs typeface="Arial"/>
            </a:rPr>
            <a:t> časové přirážky z níže</a:t>
          </a:r>
        </a:p>
        <a:p>
          <a:pPr algn="ctr" rtl="0">
            <a:defRPr sz="1000"/>
          </a:pPr>
          <a:r>
            <a:rPr lang="cs-CZ" sz="900" b="0" i="0" u="none" strike="noStrike" baseline="0">
              <a:solidFill>
                <a:srgbClr val="000000"/>
              </a:solidFill>
              <a:latin typeface="Arial"/>
              <a:cs typeface="Arial"/>
            </a:rPr>
            <a:t>            uvedené tabulky</a:t>
          </a:r>
        </a:p>
      </xdr:txBody>
    </xdr:sp>
    <xdr:clientData/>
  </xdr:twoCellAnchor>
  <xdr:twoCellAnchor>
    <xdr:from>
      <xdr:col>7</xdr:col>
      <xdr:colOff>68580</xdr:colOff>
      <xdr:row>9</xdr:row>
      <xdr:rowOff>30480</xdr:rowOff>
    </xdr:from>
    <xdr:to>
      <xdr:col>9</xdr:col>
      <xdr:colOff>76200</xdr:colOff>
      <xdr:row>9</xdr:row>
      <xdr:rowOff>38100</xdr:rowOff>
    </xdr:to>
    <xdr:sp macro="" textlink="">
      <xdr:nvSpPr>
        <xdr:cNvPr id="43091" name="Line 83"/>
        <xdr:cNvSpPr>
          <a:spLocks noChangeShapeType="1"/>
        </xdr:cNvSpPr>
      </xdr:nvSpPr>
      <xdr:spPr bwMode="auto">
        <a:xfrm flipV="1">
          <a:off x="2125980" y="1478280"/>
          <a:ext cx="601980" cy="7620"/>
        </a:xfrm>
        <a:prstGeom prst="line">
          <a:avLst/>
        </a:prstGeom>
        <a:noFill/>
        <a:ln w="12700">
          <a:solidFill>
            <a:srgbClr val="000000"/>
          </a:solidFill>
          <a:prstDash val="sysDot"/>
          <a:round/>
          <a:headEnd type="oval" w="med" len="med"/>
          <a:tailEnd type="arrow" w="med" len="med"/>
        </a:ln>
      </xdr:spPr>
    </xdr:sp>
    <xdr:clientData/>
  </xdr:twoCellAnchor>
  <xdr:twoCellAnchor>
    <xdr:from>
      <xdr:col>6</xdr:col>
      <xdr:colOff>0</xdr:colOff>
      <xdr:row>14</xdr:row>
      <xdr:rowOff>22860</xdr:rowOff>
    </xdr:from>
    <xdr:to>
      <xdr:col>6</xdr:col>
      <xdr:colOff>7620</xdr:colOff>
      <xdr:row>21</xdr:row>
      <xdr:rowOff>30480</xdr:rowOff>
    </xdr:to>
    <xdr:sp macro="" textlink="">
      <xdr:nvSpPr>
        <xdr:cNvPr id="43092" name="Line 84"/>
        <xdr:cNvSpPr>
          <a:spLocks noChangeShapeType="1"/>
        </xdr:cNvSpPr>
      </xdr:nvSpPr>
      <xdr:spPr bwMode="auto">
        <a:xfrm flipH="1">
          <a:off x="1760220" y="2080260"/>
          <a:ext cx="7620" cy="861060"/>
        </a:xfrm>
        <a:prstGeom prst="line">
          <a:avLst/>
        </a:prstGeom>
        <a:noFill/>
        <a:ln w="12700">
          <a:solidFill>
            <a:srgbClr val="000000"/>
          </a:solidFill>
          <a:prstDash val="sysDot"/>
          <a:round/>
          <a:headEnd type="oval" w="med" len="med"/>
          <a:tailEnd type="arrow" w="med" len="med"/>
        </a:ln>
      </xdr:spPr>
    </xdr:sp>
    <xdr:clientData/>
  </xdr:twoCellAnchor>
  <xdr:twoCellAnchor>
    <xdr:from>
      <xdr:col>18</xdr:col>
      <xdr:colOff>7620</xdr:colOff>
      <xdr:row>4</xdr:row>
      <xdr:rowOff>7620</xdr:rowOff>
    </xdr:from>
    <xdr:to>
      <xdr:col>19</xdr:col>
      <xdr:colOff>0</xdr:colOff>
      <xdr:row>6</xdr:row>
      <xdr:rowOff>0</xdr:rowOff>
    </xdr:to>
    <xdr:sp macro="" textlink="">
      <xdr:nvSpPr>
        <xdr:cNvPr id="43093" name="Oval 85"/>
        <xdr:cNvSpPr>
          <a:spLocks noChangeArrowheads="1"/>
        </xdr:cNvSpPr>
      </xdr:nvSpPr>
      <xdr:spPr bwMode="auto">
        <a:xfrm>
          <a:off x="4732020" y="685800"/>
          <a:ext cx="274320" cy="236220"/>
        </a:xfrm>
        <a:prstGeom prst="ellipse">
          <a:avLst/>
        </a:prstGeom>
        <a:noFill/>
        <a:ln w="12700">
          <a:solidFill>
            <a:srgbClr val="000000"/>
          </a:solidFill>
          <a:round/>
          <a:headEnd/>
          <a:tailEnd/>
        </a:ln>
      </xdr:spPr>
    </xdr:sp>
    <xdr:clientData/>
  </xdr:twoCellAnchor>
  <xdr:twoCellAnchor>
    <xdr:from>
      <xdr:col>2</xdr:col>
      <xdr:colOff>0</xdr:colOff>
      <xdr:row>60</xdr:row>
      <xdr:rowOff>114300</xdr:rowOff>
    </xdr:from>
    <xdr:to>
      <xdr:col>12</xdr:col>
      <xdr:colOff>76221</xdr:colOff>
      <xdr:row>62</xdr:row>
      <xdr:rowOff>62955</xdr:rowOff>
    </xdr:to>
    <xdr:sp macro="" textlink="">
      <xdr:nvSpPr>
        <xdr:cNvPr id="38998" name="Text Box 86"/>
        <xdr:cNvSpPr txBox="1">
          <a:spLocks noChangeArrowheads="1"/>
        </xdr:cNvSpPr>
      </xdr:nvSpPr>
      <xdr:spPr bwMode="auto">
        <a:xfrm>
          <a:off x="571500" y="7764780"/>
          <a:ext cx="2758440" cy="190500"/>
        </a:xfrm>
        <a:prstGeom prst="rect">
          <a:avLst/>
        </a:prstGeom>
        <a:solidFill>
          <a:srgbClr val="FFFFFF"/>
        </a:solidFill>
        <a:ln w="9525">
          <a:solidFill>
            <a:srgbClr val="000000"/>
          </a:solidFill>
          <a:miter lim="800000"/>
          <a:headEnd/>
          <a:tailEnd/>
        </a:ln>
      </xdr:spPr>
      <xdr:txBody>
        <a:bodyPr vertOverflow="clip" wrap="square" lIns="90000" tIns="10800" rIns="216000" bIns="0" anchor="ctr" upright="1"/>
        <a:lstStyle/>
        <a:p>
          <a:pPr algn="ctr" rtl="0">
            <a:defRPr sz="1000"/>
          </a:pPr>
          <a:r>
            <a:rPr lang="cs-CZ" sz="800" b="0" i="0" u="none" strike="noStrike" baseline="0">
              <a:solidFill>
                <a:srgbClr val="000000"/>
              </a:solidFill>
              <a:latin typeface="Arial"/>
              <a:cs typeface="Arial"/>
            </a:rPr>
            <a:t>vždy zaokrouhlujeme na větší hloubku</a:t>
          </a:r>
        </a:p>
      </xdr:txBody>
    </xdr:sp>
    <xdr:clientData/>
  </xdr:twoCellAnchor>
  <xdr:twoCellAnchor>
    <xdr:from>
      <xdr:col>12</xdr:col>
      <xdr:colOff>186690</xdr:colOff>
      <xdr:row>60</xdr:row>
      <xdr:rowOff>106680</xdr:rowOff>
    </xdr:from>
    <xdr:to>
      <xdr:col>29</xdr:col>
      <xdr:colOff>26766</xdr:colOff>
      <xdr:row>62</xdr:row>
      <xdr:rowOff>62895</xdr:rowOff>
    </xdr:to>
    <xdr:sp macro="" textlink="">
      <xdr:nvSpPr>
        <xdr:cNvPr id="38999" name="Text Box 87"/>
        <xdr:cNvSpPr txBox="1">
          <a:spLocks noChangeArrowheads="1"/>
        </xdr:cNvSpPr>
      </xdr:nvSpPr>
      <xdr:spPr bwMode="auto">
        <a:xfrm>
          <a:off x="3444240" y="7757160"/>
          <a:ext cx="4389120" cy="190500"/>
        </a:xfrm>
        <a:prstGeom prst="rect">
          <a:avLst/>
        </a:prstGeom>
        <a:solidFill>
          <a:srgbClr val="FFFFFF"/>
        </a:solidFill>
        <a:ln w="9525">
          <a:solidFill>
            <a:srgbClr val="000000"/>
          </a:solidFill>
          <a:miter lim="800000"/>
          <a:headEnd/>
          <a:tailEnd/>
        </a:ln>
      </xdr:spPr>
      <xdr:txBody>
        <a:bodyPr vertOverflow="clip" wrap="square" lIns="90000" tIns="10800" rIns="216000" bIns="0" anchor="ctr" upright="1"/>
        <a:lstStyle/>
        <a:p>
          <a:pPr algn="ctr" rtl="0">
            <a:defRPr sz="1000"/>
          </a:pPr>
          <a:r>
            <a:rPr lang="cs-CZ" sz="800" b="0" i="0" u="none" strike="noStrike" baseline="0">
              <a:solidFill>
                <a:srgbClr val="000000"/>
              </a:solidFill>
              <a:latin typeface="Arial"/>
              <a:cs typeface="Arial"/>
            </a:rPr>
            <a:t>platí do 300 m nad mořem</a:t>
          </a:r>
        </a:p>
      </xdr:txBody>
    </xdr:sp>
    <xdr:clientData/>
  </xdr:twoCellAnchor>
  <xdr:twoCellAnchor>
    <xdr:from>
      <xdr:col>17</xdr:col>
      <xdr:colOff>22860</xdr:colOff>
      <xdr:row>51</xdr:row>
      <xdr:rowOff>76200</xdr:rowOff>
    </xdr:from>
    <xdr:to>
      <xdr:col>23</xdr:col>
      <xdr:colOff>38100</xdr:colOff>
      <xdr:row>54</xdr:row>
      <xdr:rowOff>106680</xdr:rowOff>
    </xdr:to>
    <xdr:sp macro="" textlink="">
      <xdr:nvSpPr>
        <xdr:cNvPr id="39000" name="Text Box 88"/>
        <xdr:cNvSpPr txBox="1">
          <a:spLocks noChangeArrowheads="1"/>
        </xdr:cNvSpPr>
      </xdr:nvSpPr>
      <xdr:spPr bwMode="auto">
        <a:xfrm>
          <a:off x="4465320" y="6515100"/>
          <a:ext cx="1706880" cy="396240"/>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a:cs typeface="Arial"/>
            </a:rPr>
            <a:t>+ XYZ  -  časová přirážka k dalšímu ponoru (min)</a:t>
          </a:r>
        </a:p>
      </xdr:txBody>
    </xdr:sp>
    <xdr:clientData/>
  </xdr:twoCellAnchor>
  <xdr:twoCellAnchor>
    <xdr:from>
      <xdr:col>15</xdr:col>
      <xdr:colOff>30480</xdr:colOff>
      <xdr:row>53</xdr:row>
      <xdr:rowOff>7620</xdr:rowOff>
    </xdr:from>
    <xdr:to>
      <xdr:col>17</xdr:col>
      <xdr:colOff>22860</xdr:colOff>
      <xdr:row>53</xdr:row>
      <xdr:rowOff>7620</xdr:rowOff>
    </xdr:to>
    <xdr:sp macro="" textlink="">
      <xdr:nvSpPr>
        <xdr:cNvPr id="43097" name="Line 89"/>
        <xdr:cNvSpPr>
          <a:spLocks noChangeShapeType="1"/>
        </xdr:cNvSpPr>
      </xdr:nvSpPr>
      <xdr:spPr bwMode="auto">
        <a:xfrm flipH="1" flipV="1">
          <a:off x="3909060" y="6690360"/>
          <a:ext cx="556260" cy="0"/>
        </a:xfrm>
        <a:prstGeom prst="line">
          <a:avLst/>
        </a:prstGeom>
        <a:noFill/>
        <a:ln w="12700">
          <a:solidFill>
            <a:srgbClr val="000000"/>
          </a:solidFill>
          <a:prstDash val="sysDot"/>
          <a:round/>
          <a:headEnd type="oval" w="med" len="med"/>
          <a:tailEnd type="arrow" w="med" len="med"/>
        </a:ln>
      </xdr:spPr>
    </xdr:sp>
    <xdr:clientData/>
  </xdr:twoCellAnchor>
  <xdr:twoCellAnchor>
    <xdr:from>
      <xdr:col>14</xdr:col>
      <xdr:colOff>144780</xdr:colOff>
      <xdr:row>22</xdr:row>
      <xdr:rowOff>114300</xdr:rowOff>
    </xdr:from>
    <xdr:to>
      <xdr:col>14</xdr:col>
      <xdr:colOff>144780</xdr:colOff>
      <xdr:row>24</xdr:row>
      <xdr:rowOff>60960</xdr:rowOff>
    </xdr:to>
    <xdr:sp macro="" textlink="">
      <xdr:nvSpPr>
        <xdr:cNvPr id="43098" name="Line 90"/>
        <xdr:cNvSpPr>
          <a:spLocks noChangeShapeType="1"/>
        </xdr:cNvSpPr>
      </xdr:nvSpPr>
      <xdr:spPr bwMode="auto">
        <a:xfrm>
          <a:off x="3741420" y="3147060"/>
          <a:ext cx="0" cy="121920"/>
        </a:xfrm>
        <a:prstGeom prst="line">
          <a:avLst/>
        </a:prstGeom>
        <a:noFill/>
        <a:ln w="12700">
          <a:solidFill>
            <a:srgbClr val="000000"/>
          </a:solidFill>
          <a:round/>
          <a:headEnd/>
          <a:tailEnd type="triangle" w="med" len="med"/>
        </a:ln>
      </xdr:spPr>
    </xdr:sp>
    <xdr:clientData/>
  </xdr:twoCellAnchor>
  <xdr:twoCellAnchor>
    <xdr:from>
      <xdr:col>15</xdr:col>
      <xdr:colOff>144780</xdr:colOff>
      <xdr:row>22</xdr:row>
      <xdr:rowOff>114300</xdr:rowOff>
    </xdr:from>
    <xdr:to>
      <xdr:col>15</xdr:col>
      <xdr:colOff>144780</xdr:colOff>
      <xdr:row>24</xdr:row>
      <xdr:rowOff>60960</xdr:rowOff>
    </xdr:to>
    <xdr:sp macro="" textlink="">
      <xdr:nvSpPr>
        <xdr:cNvPr id="43099" name="Line 91"/>
        <xdr:cNvSpPr>
          <a:spLocks noChangeShapeType="1"/>
        </xdr:cNvSpPr>
      </xdr:nvSpPr>
      <xdr:spPr bwMode="auto">
        <a:xfrm>
          <a:off x="4023360" y="3147060"/>
          <a:ext cx="0" cy="121920"/>
        </a:xfrm>
        <a:prstGeom prst="line">
          <a:avLst/>
        </a:prstGeom>
        <a:noFill/>
        <a:ln w="12700">
          <a:solidFill>
            <a:srgbClr val="000000"/>
          </a:solidFill>
          <a:round/>
          <a:headEnd/>
          <a:tailEnd type="triangle" w="med" len="med"/>
        </a:ln>
      </xdr:spPr>
    </xdr:sp>
    <xdr:clientData/>
  </xdr:twoCellAnchor>
  <xdr:twoCellAnchor>
    <xdr:from>
      <xdr:col>16</xdr:col>
      <xdr:colOff>152400</xdr:colOff>
      <xdr:row>22</xdr:row>
      <xdr:rowOff>114300</xdr:rowOff>
    </xdr:from>
    <xdr:to>
      <xdr:col>16</xdr:col>
      <xdr:colOff>152400</xdr:colOff>
      <xdr:row>24</xdr:row>
      <xdr:rowOff>60960</xdr:rowOff>
    </xdr:to>
    <xdr:sp macro="" textlink="">
      <xdr:nvSpPr>
        <xdr:cNvPr id="43100" name="Line 92"/>
        <xdr:cNvSpPr>
          <a:spLocks noChangeShapeType="1"/>
        </xdr:cNvSpPr>
      </xdr:nvSpPr>
      <xdr:spPr bwMode="auto">
        <a:xfrm>
          <a:off x="4312920" y="3147060"/>
          <a:ext cx="0" cy="121920"/>
        </a:xfrm>
        <a:prstGeom prst="line">
          <a:avLst/>
        </a:prstGeom>
        <a:noFill/>
        <a:ln w="12700">
          <a:solidFill>
            <a:srgbClr val="000000"/>
          </a:solidFill>
          <a:round/>
          <a:headEnd/>
          <a:tailEnd type="triangle" w="med" len="med"/>
        </a:ln>
      </xdr:spPr>
    </xdr:sp>
    <xdr:clientData/>
  </xdr:twoCellAnchor>
  <xdr:twoCellAnchor>
    <xdr:from>
      <xdr:col>17</xdr:col>
      <xdr:colOff>144780</xdr:colOff>
      <xdr:row>22</xdr:row>
      <xdr:rowOff>114300</xdr:rowOff>
    </xdr:from>
    <xdr:to>
      <xdr:col>17</xdr:col>
      <xdr:colOff>144780</xdr:colOff>
      <xdr:row>24</xdr:row>
      <xdr:rowOff>60960</xdr:rowOff>
    </xdr:to>
    <xdr:sp macro="" textlink="">
      <xdr:nvSpPr>
        <xdr:cNvPr id="43101" name="Line 93"/>
        <xdr:cNvSpPr>
          <a:spLocks noChangeShapeType="1"/>
        </xdr:cNvSpPr>
      </xdr:nvSpPr>
      <xdr:spPr bwMode="auto">
        <a:xfrm>
          <a:off x="4587240" y="3147060"/>
          <a:ext cx="0" cy="121920"/>
        </a:xfrm>
        <a:prstGeom prst="line">
          <a:avLst/>
        </a:prstGeom>
        <a:noFill/>
        <a:ln w="12700">
          <a:solidFill>
            <a:srgbClr val="000000"/>
          </a:solidFill>
          <a:round/>
          <a:headEnd/>
          <a:tailEnd type="triangle" w="med" len="med"/>
        </a:ln>
      </xdr:spPr>
    </xdr:sp>
    <xdr:clientData/>
  </xdr:twoCellAnchor>
  <xdr:twoCellAnchor>
    <xdr:from>
      <xdr:col>18</xdr:col>
      <xdr:colOff>152400</xdr:colOff>
      <xdr:row>22</xdr:row>
      <xdr:rowOff>114300</xdr:rowOff>
    </xdr:from>
    <xdr:to>
      <xdr:col>18</xdr:col>
      <xdr:colOff>152400</xdr:colOff>
      <xdr:row>24</xdr:row>
      <xdr:rowOff>60960</xdr:rowOff>
    </xdr:to>
    <xdr:sp macro="" textlink="">
      <xdr:nvSpPr>
        <xdr:cNvPr id="43102" name="Line 94"/>
        <xdr:cNvSpPr>
          <a:spLocks noChangeShapeType="1"/>
        </xdr:cNvSpPr>
      </xdr:nvSpPr>
      <xdr:spPr bwMode="auto">
        <a:xfrm>
          <a:off x="4876800" y="3147060"/>
          <a:ext cx="0" cy="121920"/>
        </a:xfrm>
        <a:prstGeom prst="line">
          <a:avLst/>
        </a:prstGeom>
        <a:noFill/>
        <a:ln w="12700">
          <a:solidFill>
            <a:srgbClr val="000000"/>
          </a:solidFill>
          <a:round/>
          <a:headEnd/>
          <a:tailEnd type="triangle" w="med" len="med"/>
        </a:ln>
      </xdr:spPr>
    </xdr:sp>
    <xdr:clientData/>
  </xdr:twoCellAnchor>
  <xdr:twoCellAnchor>
    <xdr:from>
      <xdr:col>19</xdr:col>
      <xdr:colOff>144780</xdr:colOff>
      <xdr:row>22</xdr:row>
      <xdr:rowOff>114300</xdr:rowOff>
    </xdr:from>
    <xdr:to>
      <xdr:col>19</xdr:col>
      <xdr:colOff>144780</xdr:colOff>
      <xdr:row>24</xdr:row>
      <xdr:rowOff>60960</xdr:rowOff>
    </xdr:to>
    <xdr:sp macro="" textlink="">
      <xdr:nvSpPr>
        <xdr:cNvPr id="43103" name="Line 95"/>
        <xdr:cNvSpPr>
          <a:spLocks noChangeShapeType="1"/>
        </xdr:cNvSpPr>
      </xdr:nvSpPr>
      <xdr:spPr bwMode="auto">
        <a:xfrm>
          <a:off x="5151120" y="3147060"/>
          <a:ext cx="0" cy="121920"/>
        </a:xfrm>
        <a:prstGeom prst="line">
          <a:avLst/>
        </a:prstGeom>
        <a:noFill/>
        <a:ln w="12700">
          <a:solidFill>
            <a:srgbClr val="000000"/>
          </a:solidFill>
          <a:round/>
          <a:headEnd/>
          <a:tailEnd type="triangle" w="med" len="med"/>
        </a:ln>
      </xdr:spPr>
    </xdr:sp>
    <xdr:clientData/>
  </xdr:twoCellAnchor>
  <xdr:twoCellAnchor>
    <xdr:from>
      <xdr:col>24</xdr:col>
      <xdr:colOff>144780</xdr:colOff>
      <xdr:row>22</xdr:row>
      <xdr:rowOff>114300</xdr:rowOff>
    </xdr:from>
    <xdr:to>
      <xdr:col>24</xdr:col>
      <xdr:colOff>144780</xdr:colOff>
      <xdr:row>24</xdr:row>
      <xdr:rowOff>60960</xdr:rowOff>
    </xdr:to>
    <xdr:sp macro="" textlink="">
      <xdr:nvSpPr>
        <xdr:cNvPr id="43104" name="Line 96"/>
        <xdr:cNvSpPr>
          <a:spLocks noChangeShapeType="1"/>
        </xdr:cNvSpPr>
      </xdr:nvSpPr>
      <xdr:spPr bwMode="auto">
        <a:xfrm>
          <a:off x="6560820" y="3147060"/>
          <a:ext cx="0" cy="121920"/>
        </a:xfrm>
        <a:prstGeom prst="line">
          <a:avLst/>
        </a:prstGeom>
        <a:noFill/>
        <a:ln w="12700">
          <a:solidFill>
            <a:srgbClr val="000000"/>
          </a:solidFill>
          <a:round/>
          <a:headEnd/>
          <a:tailEnd type="triangle" w="med" len="med"/>
        </a:ln>
      </xdr:spPr>
    </xdr:sp>
    <xdr:clientData/>
  </xdr:twoCellAnchor>
  <xdr:twoCellAnchor>
    <xdr:from>
      <xdr:col>23</xdr:col>
      <xdr:colOff>144780</xdr:colOff>
      <xdr:row>22</xdr:row>
      <xdr:rowOff>114300</xdr:rowOff>
    </xdr:from>
    <xdr:to>
      <xdr:col>23</xdr:col>
      <xdr:colOff>144780</xdr:colOff>
      <xdr:row>24</xdr:row>
      <xdr:rowOff>60960</xdr:rowOff>
    </xdr:to>
    <xdr:sp macro="" textlink="">
      <xdr:nvSpPr>
        <xdr:cNvPr id="43105" name="Line 97"/>
        <xdr:cNvSpPr>
          <a:spLocks noChangeShapeType="1"/>
        </xdr:cNvSpPr>
      </xdr:nvSpPr>
      <xdr:spPr bwMode="auto">
        <a:xfrm>
          <a:off x="6278880" y="3147060"/>
          <a:ext cx="0" cy="121920"/>
        </a:xfrm>
        <a:prstGeom prst="line">
          <a:avLst/>
        </a:prstGeom>
        <a:noFill/>
        <a:ln w="12700">
          <a:solidFill>
            <a:srgbClr val="000000"/>
          </a:solidFill>
          <a:round/>
          <a:headEnd/>
          <a:tailEnd type="triangle" w="med" len="med"/>
        </a:ln>
      </xdr:spPr>
    </xdr:sp>
    <xdr:clientData/>
  </xdr:twoCellAnchor>
  <xdr:twoCellAnchor>
    <xdr:from>
      <xdr:col>25</xdr:col>
      <xdr:colOff>144780</xdr:colOff>
      <xdr:row>22</xdr:row>
      <xdr:rowOff>114300</xdr:rowOff>
    </xdr:from>
    <xdr:to>
      <xdr:col>25</xdr:col>
      <xdr:colOff>144780</xdr:colOff>
      <xdr:row>24</xdr:row>
      <xdr:rowOff>60960</xdr:rowOff>
    </xdr:to>
    <xdr:sp macro="" textlink="">
      <xdr:nvSpPr>
        <xdr:cNvPr id="43106" name="Line 98"/>
        <xdr:cNvSpPr>
          <a:spLocks noChangeShapeType="1"/>
        </xdr:cNvSpPr>
      </xdr:nvSpPr>
      <xdr:spPr bwMode="auto">
        <a:xfrm>
          <a:off x="6842760" y="3147060"/>
          <a:ext cx="0" cy="121920"/>
        </a:xfrm>
        <a:prstGeom prst="line">
          <a:avLst/>
        </a:prstGeom>
        <a:noFill/>
        <a:ln w="12700">
          <a:solidFill>
            <a:srgbClr val="000000"/>
          </a:solidFill>
          <a:round/>
          <a:headEnd/>
          <a:tailEnd type="triangle" w="med" len="med"/>
        </a:ln>
      </xdr:spPr>
    </xdr:sp>
    <xdr:clientData/>
  </xdr:twoCellAnchor>
  <xdr:twoCellAnchor>
    <xdr:from>
      <xdr:col>20</xdr:col>
      <xdr:colOff>152400</xdr:colOff>
      <xdr:row>22</xdr:row>
      <xdr:rowOff>106680</xdr:rowOff>
    </xdr:from>
    <xdr:to>
      <xdr:col>20</xdr:col>
      <xdr:colOff>152400</xdr:colOff>
      <xdr:row>24</xdr:row>
      <xdr:rowOff>45720</xdr:rowOff>
    </xdr:to>
    <xdr:sp macro="" textlink="">
      <xdr:nvSpPr>
        <xdr:cNvPr id="43107" name="Line 99"/>
        <xdr:cNvSpPr>
          <a:spLocks noChangeShapeType="1"/>
        </xdr:cNvSpPr>
      </xdr:nvSpPr>
      <xdr:spPr bwMode="auto">
        <a:xfrm>
          <a:off x="5440680" y="3139440"/>
          <a:ext cx="0" cy="114300"/>
        </a:xfrm>
        <a:prstGeom prst="line">
          <a:avLst/>
        </a:prstGeom>
        <a:noFill/>
        <a:ln w="12700">
          <a:solidFill>
            <a:srgbClr val="000000"/>
          </a:solidFill>
          <a:round/>
          <a:headEnd/>
          <a:tailEnd type="triangle" w="med" len="med"/>
        </a:ln>
      </xdr:spPr>
    </xdr:sp>
    <xdr:clientData/>
  </xdr:twoCellAnchor>
  <xdr:twoCellAnchor>
    <xdr:from>
      <xdr:col>27</xdr:col>
      <xdr:colOff>144780</xdr:colOff>
      <xdr:row>22</xdr:row>
      <xdr:rowOff>114300</xdr:rowOff>
    </xdr:from>
    <xdr:to>
      <xdr:col>27</xdr:col>
      <xdr:colOff>144780</xdr:colOff>
      <xdr:row>24</xdr:row>
      <xdr:rowOff>60960</xdr:rowOff>
    </xdr:to>
    <xdr:sp macro="" textlink="">
      <xdr:nvSpPr>
        <xdr:cNvPr id="43108" name="Line 100"/>
        <xdr:cNvSpPr>
          <a:spLocks noChangeShapeType="1"/>
        </xdr:cNvSpPr>
      </xdr:nvSpPr>
      <xdr:spPr bwMode="auto">
        <a:xfrm>
          <a:off x="7406640" y="3147060"/>
          <a:ext cx="0" cy="121920"/>
        </a:xfrm>
        <a:prstGeom prst="line">
          <a:avLst/>
        </a:prstGeom>
        <a:noFill/>
        <a:ln w="12700">
          <a:solidFill>
            <a:srgbClr val="000000"/>
          </a:solidFill>
          <a:round/>
          <a:headEnd/>
          <a:tailEnd type="triangle" w="med" len="med"/>
        </a:ln>
      </xdr:spPr>
    </xdr:sp>
    <xdr:clientData/>
  </xdr:twoCellAnchor>
  <xdr:twoCellAnchor>
    <xdr:from>
      <xdr:col>28</xdr:col>
      <xdr:colOff>144780</xdr:colOff>
      <xdr:row>22</xdr:row>
      <xdr:rowOff>114300</xdr:rowOff>
    </xdr:from>
    <xdr:to>
      <xdr:col>28</xdr:col>
      <xdr:colOff>144780</xdr:colOff>
      <xdr:row>24</xdr:row>
      <xdr:rowOff>60960</xdr:rowOff>
    </xdr:to>
    <xdr:sp macro="" textlink="">
      <xdr:nvSpPr>
        <xdr:cNvPr id="43109" name="Line 101"/>
        <xdr:cNvSpPr>
          <a:spLocks noChangeShapeType="1"/>
        </xdr:cNvSpPr>
      </xdr:nvSpPr>
      <xdr:spPr bwMode="auto">
        <a:xfrm>
          <a:off x="7688580" y="3147060"/>
          <a:ext cx="0" cy="121920"/>
        </a:xfrm>
        <a:prstGeom prst="line">
          <a:avLst/>
        </a:prstGeom>
        <a:noFill/>
        <a:ln w="12700">
          <a:solidFill>
            <a:srgbClr val="000000"/>
          </a:solidFill>
          <a:round/>
          <a:headEnd/>
          <a:tailEnd type="triangle" w="med" len="med"/>
        </a:ln>
      </xdr:spPr>
    </xdr:sp>
    <xdr:clientData/>
  </xdr:twoCellAnchor>
  <xdr:twoCellAnchor>
    <xdr:from>
      <xdr:col>22</xdr:col>
      <xdr:colOff>152400</xdr:colOff>
      <xdr:row>22</xdr:row>
      <xdr:rowOff>114300</xdr:rowOff>
    </xdr:from>
    <xdr:to>
      <xdr:col>22</xdr:col>
      <xdr:colOff>152400</xdr:colOff>
      <xdr:row>24</xdr:row>
      <xdr:rowOff>60960</xdr:rowOff>
    </xdr:to>
    <xdr:sp macro="" textlink="">
      <xdr:nvSpPr>
        <xdr:cNvPr id="43110" name="Line 102"/>
        <xdr:cNvSpPr>
          <a:spLocks noChangeShapeType="1"/>
        </xdr:cNvSpPr>
      </xdr:nvSpPr>
      <xdr:spPr bwMode="auto">
        <a:xfrm>
          <a:off x="6004560" y="3147060"/>
          <a:ext cx="0" cy="121920"/>
        </a:xfrm>
        <a:prstGeom prst="line">
          <a:avLst/>
        </a:prstGeom>
        <a:noFill/>
        <a:ln w="12700">
          <a:solidFill>
            <a:srgbClr val="000000"/>
          </a:solidFill>
          <a:round/>
          <a:headEnd/>
          <a:tailEnd type="triangle" w="med" len="med"/>
        </a:ln>
      </xdr:spPr>
    </xdr:sp>
    <xdr:clientData/>
  </xdr:twoCellAnchor>
  <xdr:twoCellAnchor>
    <xdr:from>
      <xdr:col>21</xdr:col>
      <xdr:colOff>152400</xdr:colOff>
      <xdr:row>22</xdr:row>
      <xdr:rowOff>114300</xdr:rowOff>
    </xdr:from>
    <xdr:to>
      <xdr:col>21</xdr:col>
      <xdr:colOff>152400</xdr:colOff>
      <xdr:row>24</xdr:row>
      <xdr:rowOff>60960</xdr:rowOff>
    </xdr:to>
    <xdr:sp macro="" textlink="">
      <xdr:nvSpPr>
        <xdr:cNvPr id="43111" name="Line 103"/>
        <xdr:cNvSpPr>
          <a:spLocks noChangeShapeType="1"/>
        </xdr:cNvSpPr>
      </xdr:nvSpPr>
      <xdr:spPr bwMode="auto">
        <a:xfrm>
          <a:off x="5722620" y="3147060"/>
          <a:ext cx="0" cy="121920"/>
        </a:xfrm>
        <a:prstGeom prst="line">
          <a:avLst/>
        </a:prstGeom>
        <a:noFill/>
        <a:ln w="12700">
          <a:solidFill>
            <a:srgbClr val="000000"/>
          </a:solidFill>
          <a:round/>
          <a:headEnd/>
          <a:tailEnd type="triangle" w="med" len="med"/>
        </a:ln>
      </xdr:spPr>
    </xdr:sp>
    <xdr:clientData/>
  </xdr:twoCellAnchor>
  <xdr:twoCellAnchor>
    <xdr:from>
      <xdr:col>26</xdr:col>
      <xdr:colOff>144780</xdr:colOff>
      <xdr:row>22</xdr:row>
      <xdr:rowOff>114300</xdr:rowOff>
    </xdr:from>
    <xdr:to>
      <xdr:col>26</xdr:col>
      <xdr:colOff>144780</xdr:colOff>
      <xdr:row>24</xdr:row>
      <xdr:rowOff>60960</xdr:rowOff>
    </xdr:to>
    <xdr:sp macro="" textlink="">
      <xdr:nvSpPr>
        <xdr:cNvPr id="43112" name="Line 104"/>
        <xdr:cNvSpPr>
          <a:spLocks noChangeShapeType="1"/>
        </xdr:cNvSpPr>
      </xdr:nvSpPr>
      <xdr:spPr bwMode="auto">
        <a:xfrm>
          <a:off x="7124700" y="3147060"/>
          <a:ext cx="0" cy="121920"/>
        </a:xfrm>
        <a:prstGeom prst="line">
          <a:avLst/>
        </a:prstGeom>
        <a:noFill/>
        <a:ln w="12700">
          <a:solidFill>
            <a:srgbClr val="000000"/>
          </a:solidFill>
          <a:round/>
          <a:headEnd/>
          <a:tailEnd type="triangle" w="med" len="med"/>
        </a:ln>
      </xdr:spPr>
    </xdr:sp>
    <xdr:clientData/>
  </xdr:twoCellAnchor>
  <xdr:twoCellAnchor>
    <xdr:from>
      <xdr:col>12</xdr:col>
      <xdr:colOff>182880</xdr:colOff>
      <xdr:row>58</xdr:row>
      <xdr:rowOff>24765</xdr:rowOff>
    </xdr:from>
    <xdr:to>
      <xdr:col>18</xdr:col>
      <xdr:colOff>224799</xdr:colOff>
      <xdr:row>60</xdr:row>
      <xdr:rowOff>7755</xdr:rowOff>
    </xdr:to>
    <xdr:sp macro="" textlink="">
      <xdr:nvSpPr>
        <xdr:cNvPr id="39017" name="Text Box 105"/>
        <xdr:cNvSpPr txBox="1">
          <a:spLocks noChangeArrowheads="1"/>
        </xdr:cNvSpPr>
      </xdr:nvSpPr>
      <xdr:spPr bwMode="auto">
        <a:xfrm>
          <a:off x="3429000" y="7345680"/>
          <a:ext cx="1531620" cy="312420"/>
        </a:xfrm>
        <a:prstGeom prst="rect">
          <a:avLst/>
        </a:prstGeom>
        <a:solidFill>
          <a:srgbClr val="FFFFFF"/>
        </a:solidFill>
        <a:ln w="9525">
          <a:solidFill>
            <a:srgbClr val="000000"/>
          </a:solidFill>
          <a:miter lim="800000"/>
          <a:headEnd/>
          <a:tailEnd/>
        </a:ln>
      </xdr:spPr>
      <xdr:txBody>
        <a:bodyPr vertOverflow="clip" wrap="square" lIns="54000" tIns="10800" rIns="72000" bIns="0" anchor="ctr" upright="1"/>
        <a:lstStyle/>
        <a:p>
          <a:pPr algn="ctr" rtl="0">
            <a:defRPr sz="1000"/>
          </a:pPr>
          <a:r>
            <a:rPr lang="cs-CZ" sz="800" b="0" i="0" u="none" strike="noStrike" baseline="0">
              <a:solidFill>
                <a:srgbClr val="000000"/>
              </a:solidFill>
              <a:latin typeface="Arial"/>
              <a:cs typeface="Arial"/>
            </a:rPr>
            <a:t>lze přecházet mezi </a:t>
          </a:r>
        </a:p>
        <a:p>
          <a:pPr algn="ctr" rtl="0">
            <a:defRPr sz="1000"/>
          </a:pPr>
          <a:r>
            <a:rPr lang="cs-CZ" sz="800" b="0" i="0" u="none" strike="noStrike" baseline="0">
              <a:solidFill>
                <a:srgbClr val="000000"/>
              </a:solidFill>
              <a:latin typeface="Arial"/>
              <a:cs typeface="Arial"/>
            </a:rPr>
            <a:t>EAN 32, EAN 36 a vzduchem</a:t>
          </a:r>
        </a:p>
      </xdr:txBody>
    </xdr:sp>
    <xdr:clientData/>
  </xdr:twoCellAnchor>
  <xdr:twoCellAnchor>
    <xdr:from>
      <xdr:col>12</xdr:col>
      <xdr:colOff>182880</xdr:colOff>
      <xdr:row>57</xdr:row>
      <xdr:rowOff>0</xdr:rowOff>
    </xdr:from>
    <xdr:to>
      <xdr:col>12</xdr:col>
      <xdr:colOff>198120</xdr:colOff>
      <xdr:row>58</xdr:row>
      <xdr:rowOff>7620</xdr:rowOff>
    </xdr:to>
    <xdr:sp macro="" textlink="">
      <xdr:nvSpPr>
        <xdr:cNvPr id="43114" name="Line 106"/>
        <xdr:cNvSpPr>
          <a:spLocks noChangeShapeType="1"/>
        </xdr:cNvSpPr>
      </xdr:nvSpPr>
      <xdr:spPr bwMode="auto">
        <a:xfrm rot="300000" flipH="1" flipV="1">
          <a:off x="3429000" y="7170420"/>
          <a:ext cx="15240" cy="167640"/>
        </a:xfrm>
        <a:prstGeom prst="line">
          <a:avLst/>
        </a:prstGeom>
        <a:noFill/>
        <a:ln w="12700">
          <a:solidFill>
            <a:srgbClr val="000000"/>
          </a:solidFill>
          <a:prstDash val="sysDot"/>
          <a:round/>
          <a:headEnd type="oval" w="med" len="med"/>
          <a:tailEnd type="arrow"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Hovorka/Dokumenty/JH/Barakuda/v&#253;cvik%20a%20kurzy/&#382;&#225;dost%20o%20karty%20Barakuda%202009%20B.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šablona"/>
      <sheetName val="3.11.09"/>
      <sheetName val="29.9.09"/>
      <sheetName val="16.9.09"/>
      <sheetName val="13.9.09"/>
      <sheetName val="28.8.09"/>
      <sheetName val="31.8.09"/>
    </sheetNames>
    <sheetDataSet>
      <sheetData sheetId="0" refreshError="1"/>
      <sheetData sheetId="1" refreshError="1"/>
      <sheetData sheetId="2" refreshError="1"/>
      <sheetData sheetId="3" refreshError="1"/>
      <sheetData sheetId="4" refreshError="1"/>
      <sheetData sheetId="5" refreshError="1"/>
      <sheetData sheetId="6" refreshError="1">
        <row r="5">
          <cell r="B5" t="str">
            <v>ZÁVAZNÁ  OBJEDNÁVKA  KVALIFIKAČNÍCH  KARET  SPČR/CMAS</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vmlDrawing" Target="../drawings/vmlDrawing1.vml"/><Relationship Id="rId7" Type="http://schemas.openxmlformats.org/officeDocument/2006/relationships/oleObject" Target="../embeddings/oleObject4.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 Id="rId9" Type="http://schemas.openxmlformats.org/officeDocument/2006/relationships/oleObject" Target="../embeddings/oleObject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indexed="17"/>
    <pageSetUpPr fitToPage="1"/>
  </sheetPr>
  <dimension ref="A1:BA64"/>
  <sheetViews>
    <sheetView showGridLines="0" zoomScale="75" zoomScaleNormal="50" workbookViewId="0">
      <selection activeCell="A3" sqref="A3"/>
    </sheetView>
  </sheetViews>
  <sheetFormatPr defaultColWidth="9.109375" defaultRowHeight="18" customHeight="1"/>
  <cols>
    <col min="1" max="1" width="8.6640625" style="1" customWidth="1"/>
    <col min="2" max="4" width="8.44140625" style="1" customWidth="1"/>
    <col min="5" max="5" width="1.5546875" style="1" customWidth="1"/>
    <col min="6" max="6" width="8.44140625" style="1" customWidth="1"/>
    <col min="7" max="29" width="5.5546875" style="1" customWidth="1"/>
    <col min="30" max="30" width="1.5546875" style="102" customWidth="1"/>
    <col min="31" max="31" width="9" style="1" customWidth="1"/>
    <col min="32" max="32" width="4.88671875" style="1" customWidth="1"/>
    <col min="33" max="51" width="4.88671875" style="2" customWidth="1"/>
    <col min="52" max="53" width="4.88671875" style="1" customWidth="1"/>
    <col min="54" max="54" width="5.6640625" style="1" customWidth="1"/>
    <col min="55" max="55" width="7" style="1" customWidth="1"/>
    <col min="56" max="16384" width="9.109375" style="1"/>
  </cols>
  <sheetData>
    <row r="1" spans="1:53" ht="18" customHeight="1">
      <c r="A1" s="101" t="s">
        <v>116</v>
      </c>
    </row>
    <row r="3" spans="1:53" ht="18" customHeight="1">
      <c r="A3" s="382" t="s">
        <v>166</v>
      </c>
    </row>
    <row r="5" spans="1:53" ht="18" customHeight="1">
      <c r="H5" s="103"/>
    </row>
    <row r="6" spans="1:53" ht="18" customHeight="1" thickBot="1"/>
    <row r="7" spans="1:53" ht="18" customHeight="1" thickBot="1">
      <c r="AF7" s="104"/>
      <c r="AG7" s="105"/>
      <c r="AH7" s="105"/>
      <c r="AI7" s="105"/>
      <c r="AJ7" s="106" t="s">
        <v>117</v>
      </c>
      <c r="AK7" s="107">
        <v>8</v>
      </c>
      <c r="AL7" s="108">
        <v>8</v>
      </c>
      <c r="AM7" s="108">
        <v>12</v>
      </c>
      <c r="AN7" s="108">
        <v>12</v>
      </c>
      <c r="AO7" s="108">
        <v>15</v>
      </c>
      <c r="AP7" s="108">
        <v>22</v>
      </c>
      <c r="AQ7" s="108">
        <v>22</v>
      </c>
      <c r="AR7" s="108">
        <v>25</v>
      </c>
      <c r="AS7" s="108">
        <v>25</v>
      </c>
      <c r="AT7" s="108">
        <v>35</v>
      </c>
      <c r="AU7" s="108">
        <v>45</v>
      </c>
      <c r="AV7" s="108">
        <v>45</v>
      </c>
      <c r="AW7" s="108">
        <v>45</v>
      </c>
      <c r="AX7" s="108">
        <v>55</v>
      </c>
      <c r="AY7" s="108">
        <v>55</v>
      </c>
      <c r="AZ7" s="109" t="s">
        <v>10</v>
      </c>
    </row>
    <row r="8" spans="1:53" ht="18" customHeight="1" thickBot="1">
      <c r="G8" s="110" t="s">
        <v>126</v>
      </c>
      <c r="H8" s="111" t="s">
        <v>15</v>
      </c>
      <c r="I8" s="111" t="s">
        <v>15</v>
      </c>
      <c r="J8" s="111" t="s">
        <v>15</v>
      </c>
      <c r="K8" s="111" t="s">
        <v>15</v>
      </c>
      <c r="L8" s="111" t="s">
        <v>15</v>
      </c>
      <c r="M8" s="111" t="s">
        <v>15</v>
      </c>
      <c r="N8" s="111" t="s">
        <v>15</v>
      </c>
      <c r="O8" s="111" t="s">
        <v>15</v>
      </c>
      <c r="P8" s="111" t="s">
        <v>15</v>
      </c>
      <c r="Q8" s="111" t="s">
        <v>15</v>
      </c>
      <c r="R8" s="111" t="s">
        <v>15</v>
      </c>
      <c r="S8" s="111" t="s">
        <v>15</v>
      </c>
      <c r="T8" s="111" t="s">
        <v>15</v>
      </c>
      <c r="U8" s="111" t="s">
        <v>15</v>
      </c>
      <c r="V8" s="111" t="s">
        <v>15</v>
      </c>
      <c r="W8" s="111" t="s">
        <v>15</v>
      </c>
      <c r="X8" s="111" t="s">
        <v>15</v>
      </c>
      <c r="Y8" s="111" t="s">
        <v>15</v>
      </c>
      <c r="Z8" s="111" t="s">
        <v>15</v>
      </c>
      <c r="AA8" s="111" t="s">
        <v>15</v>
      </c>
      <c r="AB8" s="112" t="s">
        <v>126</v>
      </c>
      <c r="AC8" s="113"/>
      <c r="AD8" s="114"/>
      <c r="AE8" s="115" t="s">
        <v>118</v>
      </c>
      <c r="AF8" s="116" t="s">
        <v>126</v>
      </c>
      <c r="AG8" s="117" t="s">
        <v>15</v>
      </c>
      <c r="AH8" s="117" t="s">
        <v>15</v>
      </c>
      <c r="AI8" s="117" t="s">
        <v>15</v>
      </c>
      <c r="AJ8" s="117" t="s">
        <v>15</v>
      </c>
      <c r="AK8" s="117" t="s">
        <v>15</v>
      </c>
      <c r="AL8" s="117" t="s">
        <v>15</v>
      </c>
      <c r="AM8" s="117" t="s">
        <v>15</v>
      </c>
      <c r="AN8" s="117" t="s">
        <v>15</v>
      </c>
      <c r="AO8" s="117" t="s">
        <v>15</v>
      </c>
      <c r="AP8" s="117" t="s">
        <v>15</v>
      </c>
      <c r="AQ8" s="117" t="s">
        <v>15</v>
      </c>
      <c r="AR8" s="117" t="s">
        <v>15</v>
      </c>
      <c r="AS8" s="117" t="s">
        <v>15</v>
      </c>
      <c r="AT8" s="117" t="s">
        <v>15</v>
      </c>
      <c r="AU8" s="117" t="s">
        <v>15</v>
      </c>
      <c r="AV8" s="117" t="s">
        <v>15</v>
      </c>
      <c r="AW8" s="117" t="s">
        <v>15</v>
      </c>
      <c r="AX8" s="117" t="s">
        <v>15</v>
      </c>
      <c r="AY8" s="117" t="s">
        <v>15</v>
      </c>
      <c r="AZ8" s="117" t="s">
        <v>15</v>
      </c>
      <c r="BA8" s="112" t="s">
        <v>126</v>
      </c>
    </row>
    <row r="9" spans="1:53" ht="18" customHeight="1" thickBot="1">
      <c r="E9" s="7"/>
      <c r="F9" s="118" t="s">
        <v>127</v>
      </c>
      <c r="G9" s="119">
        <v>21</v>
      </c>
      <c r="H9" s="120">
        <v>22</v>
      </c>
      <c r="I9" s="120">
        <v>23</v>
      </c>
      <c r="J9" s="120">
        <v>24</v>
      </c>
      <c r="K9" s="120">
        <v>25</v>
      </c>
      <c r="L9" s="120">
        <v>26</v>
      </c>
      <c r="M9" s="120">
        <v>27</v>
      </c>
      <c r="N9" s="120">
        <v>28</v>
      </c>
      <c r="O9" s="120">
        <v>29</v>
      </c>
      <c r="P9" s="120">
        <v>30</v>
      </c>
      <c r="Q9" s="120">
        <v>31</v>
      </c>
      <c r="R9" s="120">
        <v>32</v>
      </c>
      <c r="S9" s="120">
        <v>33</v>
      </c>
      <c r="T9" s="120">
        <v>34</v>
      </c>
      <c r="U9" s="120">
        <v>35</v>
      </c>
      <c r="V9" s="120">
        <v>36</v>
      </c>
      <c r="W9" s="120">
        <v>37</v>
      </c>
      <c r="X9" s="120">
        <v>38</v>
      </c>
      <c r="Y9" s="120">
        <v>39</v>
      </c>
      <c r="Z9" s="121">
        <v>40</v>
      </c>
      <c r="AA9" s="122">
        <v>50</v>
      </c>
      <c r="AB9" s="122">
        <v>100</v>
      </c>
      <c r="AC9" s="7"/>
      <c r="AD9" s="123"/>
      <c r="AE9" s="124" t="s">
        <v>128</v>
      </c>
      <c r="AF9" s="125">
        <v>21</v>
      </c>
      <c r="AG9" s="125">
        <v>22</v>
      </c>
      <c r="AH9" s="125">
        <v>23</v>
      </c>
      <c r="AI9" s="125">
        <v>24</v>
      </c>
      <c r="AJ9" s="125">
        <v>25</v>
      </c>
      <c r="AK9" s="125">
        <v>26</v>
      </c>
      <c r="AL9" s="125">
        <v>27</v>
      </c>
      <c r="AM9" s="125">
        <v>28</v>
      </c>
      <c r="AN9" s="125">
        <v>29</v>
      </c>
      <c r="AO9" s="125">
        <v>30</v>
      </c>
      <c r="AP9" s="125">
        <v>31</v>
      </c>
      <c r="AQ9" s="125">
        <v>32</v>
      </c>
      <c r="AR9" s="125">
        <v>33</v>
      </c>
      <c r="AS9" s="125">
        <v>34</v>
      </c>
      <c r="AT9" s="125">
        <v>35</v>
      </c>
      <c r="AU9" s="125">
        <v>36</v>
      </c>
      <c r="AV9" s="125">
        <v>37</v>
      </c>
      <c r="AW9" s="125">
        <v>38</v>
      </c>
      <c r="AX9" s="125">
        <v>39</v>
      </c>
      <c r="AY9" s="126">
        <v>40</v>
      </c>
      <c r="AZ9" s="127">
        <v>50</v>
      </c>
      <c r="BA9" s="127">
        <v>100</v>
      </c>
    </row>
    <row r="10" spans="1:53" ht="18" customHeight="1" thickBot="1">
      <c r="B10" s="128" t="s">
        <v>128</v>
      </c>
      <c r="C10" s="129" t="s">
        <v>128</v>
      </c>
      <c r="D10" s="130" t="s">
        <v>128</v>
      </c>
      <c r="E10" s="131"/>
      <c r="F10" s="132"/>
      <c r="G10" s="133" t="s">
        <v>129</v>
      </c>
      <c r="H10" s="134" t="s">
        <v>129</v>
      </c>
      <c r="I10" s="134" t="s">
        <v>129</v>
      </c>
      <c r="J10" s="134" t="s">
        <v>129</v>
      </c>
      <c r="K10" s="134" t="s">
        <v>129</v>
      </c>
      <c r="L10" s="134" t="s">
        <v>129</v>
      </c>
      <c r="M10" s="134" t="s">
        <v>129</v>
      </c>
      <c r="N10" s="134" t="s">
        <v>129</v>
      </c>
      <c r="O10" s="134" t="s">
        <v>129</v>
      </c>
      <c r="P10" s="134" t="s">
        <v>129</v>
      </c>
      <c r="Q10" s="134" t="s">
        <v>129</v>
      </c>
      <c r="R10" s="134" t="s">
        <v>129</v>
      </c>
      <c r="S10" s="134" t="s">
        <v>129</v>
      </c>
      <c r="T10" s="134" t="s">
        <v>129</v>
      </c>
      <c r="U10" s="134" t="s">
        <v>129</v>
      </c>
      <c r="V10" s="134" t="s">
        <v>129</v>
      </c>
      <c r="W10" s="134" t="s">
        <v>129</v>
      </c>
      <c r="X10" s="134" t="s">
        <v>129</v>
      </c>
      <c r="Y10" s="134" t="s">
        <v>129</v>
      </c>
      <c r="Z10" s="134" t="s">
        <v>129</v>
      </c>
      <c r="AA10" s="135" t="s">
        <v>129</v>
      </c>
      <c r="AB10" s="136" t="s">
        <v>129</v>
      </c>
      <c r="AE10" s="137">
        <v>1.4</v>
      </c>
      <c r="AF10" s="138">
        <f t="shared" ref="AF10:AO12" si="0">FLOOR($AE10*1000/AF$9-10,1)</f>
        <v>56</v>
      </c>
      <c r="AG10" s="139">
        <f t="shared" si="0"/>
        <v>53</v>
      </c>
      <c r="AH10" s="139">
        <f t="shared" si="0"/>
        <v>50</v>
      </c>
      <c r="AI10" s="139">
        <f t="shared" si="0"/>
        <v>48</v>
      </c>
      <c r="AJ10" s="139">
        <f t="shared" si="0"/>
        <v>46</v>
      </c>
      <c r="AK10" s="139">
        <f t="shared" si="0"/>
        <v>43</v>
      </c>
      <c r="AL10" s="139">
        <f t="shared" si="0"/>
        <v>41</v>
      </c>
      <c r="AM10" s="139">
        <f t="shared" si="0"/>
        <v>40</v>
      </c>
      <c r="AN10" s="139">
        <f t="shared" si="0"/>
        <v>38</v>
      </c>
      <c r="AO10" s="139">
        <f t="shared" si="0"/>
        <v>36</v>
      </c>
      <c r="AP10" s="139">
        <f t="shared" ref="AP10:BA12" si="1">FLOOR($AE10*1000/AP$9-10,1)</f>
        <v>35</v>
      </c>
      <c r="AQ10" s="139">
        <f t="shared" si="1"/>
        <v>33</v>
      </c>
      <c r="AR10" s="139">
        <f t="shared" si="1"/>
        <v>32</v>
      </c>
      <c r="AS10" s="139">
        <f t="shared" si="1"/>
        <v>31</v>
      </c>
      <c r="AT10" s="139">
        <f t="shared" si="1"/>
        <v>30</v>
      </c>
      <c r="AU10" s="139">
        <f t="shared" si="1"/>
        <v>28</v>
      </c>
      <c r="AV10" s="139">
        <f t="shared" si="1"/>
        <v>27</v>
      </c>
      <c r="AW10" s="139">
        <f t="shared" si="1"/>
        <v>26</v>
      </c>
      <c r="AX10" s="139">
        <f t="shared" si="1"/>
        <v>25</v>
      </c>
      <c r="AY10" s="139">
        <f t="shared" si="1"/>
        <v>25</v>
      </c>
      <c r="AZ10" s="140">
        <f t="shared" si="1"/>
        <v>18</v>
      </c>
      <c r="BA10" s="141">
        <f t="shared" si="1"/>
        <v>4</v>
      </c>
    </row>
    <row r="11" spans="1:53" ht="18" customHeight="1" thickBot="1">
      <c r="B11" s="137">
        <v>1.4</v>
      </c>
      <c r="C11" s="142">
        <v>1.5</v>
      </c>
      <c r="D11" s="143">
        <v>1.6</v>
      </c>
      <c r="E11" s="131"/>
      <c r="F11" s="144" t="s">
        <v>11</v>
      </c>
      <c r="G11" s="145"/>
      <c r="H11" s="146"/>
      <c r="I11" s="146"/>
      <c r="J11" s="146"/>
      <c r="K11" s="146"/>
      <c r="L11" s="146"/>
      <c r="M11" s="146"/>
      <c r="N11" s="146"/>
      <c r="O11" s="146"/>
      <c r="P11" s="146"/>
      <c r="Q11" s="146"/>
      <c r="R11" s="146"/>
      <c r="S11" s="146"/>
      <c r="T11" s="146"/>
      <c r="U11" s="146"/>
      <c r="V11" s="146"/>
      <c r="W11" s="146"/>
      <c r="X11" s="146"/>
      <c r="Y11" s="146"/>
      <c r="Z11" s="146"/>
      <c r="AA11" s="147"/>
      <c r="AB11" s="148"/>
      <c r="AC11" s="149" t="s">
        <v>11</v>
      </c>
      <c r="AD11" s="150"/>
      <c r="AE11" s="151">
        <v>1.5</v>
      </c>
      <c r="AF11" s="152">
        <f t="shared" si="0"/>
        <v>61</v>
      </c>
      <c r="AG11" s="153">
        <f t="shared" si="0"/>
        <v>58</v>
      </c>
      <c r="AH11" s="153">
        <f t="shared" si="0"/>
        <v>55</v>
      </c>
      <c r="AI11" s="153">
        <f t="shared" si="0"/>
        <v>52</v>
      </c>
      <c r="AJ11" s="153">
        <f t="shared" si="0"/>
        <v>50</v>
      </c>
      <c r="AK11" s="153">
        <f t="shared" si="0"/>
        <v>47</v>
      </c>
      <c r="AL11" s="153">
        <f t="shared" si="0"/>
        <v>45</v>
      </c>
      <c r="AM11" s="153">
        <f t="shared" si="0"/>
        <v>43</v>
      </c>
      <c r="AN11" s="153">
        <f t="shared" si="0"/>
        <v>41</v>
      </c>
      <c r="AO11" s="153">
        <f t="shared" si="0"/>
        <v>40</v>
      </c>
      <c r="AP11" s="153">
        <f t="shared" si="1"/>
        <v>38</v>
      </c>
      <c r="AQ11" s="153">
        <f t="shared" si="1"/>
        <v>36</v>
      </c>
      <c r="AR11" s="153">
        <f t="shared" si="1"/>
        <v>35</v>
      </c>
      <c r="AS11" s="153">
        <f t="shared" si="1"/>
        <v>34</v>
      </c>
      <c r="AT11" s="153">
        <f t="shared" si="1"/>
        <v>32</v>
      </c>
      <c r="AU11" s="153">
        <f t="shared" si="1"/>
        <v>31</v>
      </c>
      <c r="AV11" s="153">
        <f t="shared" si="1"/>
        <v>30</v>
      </c>
      <c r="AW11" s="153">
        <f t="shared" si="1"/>
        <v>29</v>
      </c>
      <c r="AX11" s="153">
        <f t="shared" si="1"/>
        <v>28</v>
      </c>
      <c r="AY11" s="153">
        <f t="shared" si="1"/>
        <v>27</v>
      </c>
      <c r="AZ11" s="153">
        <f t="shared" si="1"/>
        <v>20</v>
      </c>
      <c r="BA11" s="154">
        <f t="shared" si="1"/>
        <v>5</v>
      </c>
    </row>
    <row r="12" spans="1:53" ht="18" customHeight="1" thickBot="1">
      <c r="A12" s="155" t="s">
        <v>11</v>
      </c>
      <c r="B12" s="405" t="s">
        <v>130</v>
      </c>
      <c r="C12" s="406"/>
      <c r="D12" s="407"/>
      <c r="E12" s="131"/>
      <c r="F12" s="156">
        <v>0</v>
      </c>
      <c r="G12" s="157">
        <f t="shared" ref="G12:P21" si="2">($F12/10+1)*(G$9/100)</f>
        <v>0.21</v>
      </c>
      <c r="H12" s="158">
        <f t="shared" si="2"/>
        <v>0.22</v>
      </c>
      <c r="I12" s="158">
        <f t="shared" si="2"/>
        <v>0.23</v>
      </c>
      <c r="J12" s="158">
        <f t="shared" si="2"/>
        <v>0.24</v>
      </c>
      <c r="K12" s="158">
        <f t="shared" si="2"/>
        <v>0.25</v>
      </c>
      <c r="L12" s="158">
        <f t="shared" si="2"/>
        <v>0.26</v>
      </c>
      <c r="M12" s="158">
        <f t="shared" si="2"/>
        <v>0.27</v>
      </c>
      <c r="N12" s="158">
        <f t="shared" si="2"/>
        <v>0.28000000000000003</v>
      </c>
      <c r="O12" s="158">
        <f t="shared" si="2"/>
        <v>0.28999999999999998</v>
      </c>
      <c r="P12" s="158">
        <f t="shared" si="2"/>
        <v>0.3</v>
      </c>
      <c r="Q12" s="158">
        <f t="shared" ref="Q12:AB21" si="3">($F12/10+1)*(Q$9/100)</f>
        <v>0.31</v>
      </c>
      <c r="R12" s="158">
        <f t="shared" si="3"/>
        <v>0.32</v>
      </c>
      <c r="S12" s="158">
        <f t="shared" si="3"/>
        <v>0.33</v>
      </c>
      <c r="T12" s="158">
        <f t="shared" si="3"/>
        <v>0.34</v>
      </c>
      <c r="U12" s="158">
        <f t="shared" si="3"/>
        <v>0.35</v>
      </c>
      <c r="V12" s="158">
        <f t="shared" si="3"/>
        <v>0.36</v>
      </c>
      <c r="W12" s="158">
        <f t="shared" si="3"/>
        <v>0.37</v>
      </c>
      <c r="X12" s="158">
        <f t="shared" si="3"/>
        <v>0.38</v>
      </c>
      <c r="Y12" s="158">
        <f t="shared" si="3"/>
        <v>0.39</v>
      </c>
      <c r="Z12" s="158">
        <f t="shared" si="3"/>
        <v>0.4</v>
      </c>
      <c r="AA12" s="158">
        <f t="shared" si="3"/>
        <v>0.5</v>
      </c>
      <c r="AB12" s="158">
        <f t="shared" si="3"/>
        <v>1</v>
      </c>
      <c r="AC12" s="156">
        <v>0</v>
      </c>
      <c r="AD12" s="159"/>
      <c r="AE12" s="143">
        <v>1.6</v>
      </c>
      <c r="AF12" s="160">
        <f t="shared" si="0"/>
        <v>66</v>
      </c>
      <c r="AG12" s="161">
        <f t="shared" si="0"/>
        <v>62</v>
      </c>
      <c r="AH12" s="161">
        <f t="shared" si="0"/>
        <v>59</v>
      </c>
      <c r="AI12" s="161">
        <f t="shared" si="0"/>
        <v>56</v>
      </c>
      <c r="AJ12" s="161">
        <f t="shared" si="0"/>
        <v>54</v>
      </c>
      <c r="AK12" s="161">
        <f t="shared" si="0"/>
        <v>51</v>
      </c>
      <c r="AL12" s="161">
        <f t="shared" si="0"/>
        <v>49</v>
      </c>
      <c r="AM12" s="161">
        <f t="shared" si="0"/>
        <v>47</v>
      </c>
      <c r="AN12" s="161">
        <f t="shared" si="0"/>
        <v>45</v>
      </c>
      <c r="AO12" s="161">
        <f t="shared" si="0"/>
        <v>43</v>
      </c>
      <c r="AP12" s="161">
        <f t="shared" si="1"/>
        <v>41</v>
      </c>
      <c r="AQ12" s="161">
        <f t="shared" si="1"/>
        <v>40</v>
      </c>
      <c r="AR12" s="161">
        <f t="shared" si="1"/>
        <v>38</v>
      </c>
      <c r="AS12" s="161">
        <f t="shared" si="1"/>
        <v>37</v>
      </c>
      <c r="AT12" s="161">
        <f t="shared" si="1"/>
        <v>35</v>
      </c>
      <c r="AU12" s="161">
        <f t="shared" si="1"/>
        <v>34</v>
      </c>
      <c r="AV12" s="161">
        <f t="shared" si="1"/>
        <v>33</v>
      </c>
      <c r="AW12" s="161">
        <f t="shared" si="1"/>
        <v>32</v>
      </c>
      <c r="AX12" s="161">
        <f t="shared" si="1"/>
        <v>31</v>
      </c>
      <c r="AY12" s="161">
        <f t="shared" si="1"/>
        <v>30</v>
      </c>
      <c r="AZ12" s="162">
        <f t="shared" si="1"/>
        <v>22</v>
      </c>
      <c r="BA12" s="163">
        <f t="shared" si="1"/>
        <v>6</v>
      </c>
    </row>
    <row r="13" spans="1:53" ht="18" customHeight="1" thickBot="1">
      <c r="A13" s="164">
        <v>3</v>
      </c>
      <c r="B13" s="165">
        <v>100</v>
      </c>
      <c r="C13" s="165">
        <v>100</v>
      </c>
      <c r="D13" s="166">
        <v>100</v>
      </c>
      <c r="E13" s="167"/>
      <c r="F13" s="168">
        <v>3</v>
      </c>
      <c r="G13" s="169">
        <f t="shared" si="2"/>
        <v>0.27300000000000002</v>
      </c>
      <c r="H13" s="170">
        <f t="shared" si="2"/>
        <v>0.28600000000000003</v>
      </c>
      <c r="I13" s="170">
        <f t="shared" si="2"/>
        <v>0.29900000000000004</v>
      </c>
      <c r="J13" s="170">
        <f t="shared" si="2"/>
        <v>0.312</v>
      </c>
      <c r="K13" s="170">
        <f t="shared" si="2"/>
        <v>0.32500000000000001</v>
      </c>
      <c r="L13" s="170">
        <f t="shared" si="2"/>
        <v>0.33800000000000002</v>
      </c>
      <c r="M13" s="170">
        <f t="shared" si="2"/>
        <v>0.35100000000000003</v>
      </c>
      <c r="N13" s="170">
        <f t="shared" si="2"/>
        <v>0.36400000000000005</v>
      </c>
      <c r="O13" s="170">
        <f t="shared" si="2"/>
        <v>0.377</v>
      </c>
      <c r="P13" s="170">
        <f t="shared" si="2"/>
        <v>0.39</v>
      </c>
      <c r="Q13" s="170">
        <f t="shared" si="3"/>
        <v>0.40300000000000002</v>
      </c>
      <c r="R13" s="170">
        <f t="shared" si="3"/>
        <v>0.41600000000000004</v>
      </c>
      <c r="S13" s="170">
        <f t="shared" si="3"/>
        <v>0.42900000000000005</v>
      </c>
      <c r="T13" s="170">
        <f t="shared" si="3"/>
        <v>0.44200000000000006</v>
      </c>
      <c r="U13" s="170">
        <f t="shared" si="3"/>
        <v>0.45499999999999996</v>
      </c>
      <c r="V13" s="170">
        <f t="shared" si="3"/>
        <v>0.46799999999999997</v>
      </c>
      <c r="W13" s="170">
        <f t="shared" si="3"/>
        <v>0.48099999999999998</v>
      </c>
      <c r="X13" s="170">
        <f t="shared" si="3"/>
        <v>0.49400000000000005</v>
      </c>
      <c r="Y13" s="170">
        <f t="shared" si="3"/>
        <v>0.50700000000000001</v>
      </c>
      <c r="Z13" s="170">
        <f t="shared" si="3"/>
        <v>0.52</v>
      </c>
      <c r="AA13" s="170">
        <f t="shared" si="3"/>
        <v>0.65</v>
      </c>
      <c r="AB13" s="170">
        <f t="shared" si="3"/>
        <v>1.3</v>
      </c>
      <c r="AC13" s="168">
        <v>3</v>
      </c>
      <c r="AD13" s="171"/>
    </row>
    <row r="14" spans="1:53" ht="18" customHeight="1" thickBot="1">
      <c r="A14" s="172">
        <v>6</v>
      </c>
      <c r="B14" s="173">
        <f t="shared" ref="B14:B55" si="4">FLOOR(($B$11*100)/(A14/10+1),1)</f>
        <v>87</v>
      </c>
      <c r="C14" s="174">
        <f t="shared" ref="C14:C55" si="5">FLOOR(($C$11*100)/(A14/10+1),1)</f>
        <v>93</v>
      </c>
      <c r="D14" s="175">
        <f t="shared" ref="D14:D55" si="6">FLOOR(($D$11*100)/(A14/10+1),1)</f>
        <v>100</v>
      </c>
      <c r="E14" s="167"/>
      <c r="F14" s="156">
        <v>6</v>
      </c>
      <c r="G14" s="157">
        <f t="shared" si="2"/>
        <v>0.33600000000000002</v>
      </c>
      <c r="H14" s="158">
        <f t="shared" si="2"/>
        <v>0.35200000000000004</v>
      </c>
      <c r="I14" s="158">
        <f t="shared" si="2"/>
        <v>0.36800000000000005</v>
      </c>
      <c r="J14" s="158">
        <f t="shared" si="2"/>
        <v>0.38400000000000001</v>
      </c>
      <c r="K14" s="158">
        <f t="shared" si="2"/>
        <v>0.4</v>
      </c>
      <c r="L14" s="158">
        <f t="shared" si="2"/>
        <v>0.41600000000000004</v>
      </c>
      <c r="M14" s="158">
        <f t="shared" si="2"/>
        <v>0.43200000000000005</v>
      </c>
      <c r="N14" s="158">
        <f t="shared" si="2"/>
        <v>0.44800000000000006</v>
      </c>
      <c r="O14" s="158">
        <f t="shared" si="2"/>
        <v>0.46399999999999997</v>
      </c>
      <c r="P14" s="158">
        <f t="shared" si="2"/>
        <v>0.48</v>
      </c>
      <c r="Q14" s="158">
        <f t="shared" si="3"/>
        <v>0.496</v>
      </c>
      <c r="R14" s="158">
        <f t="shared" si="3"/>
        <v>0.51200000000000001</v>
      </c>
      <c r="S14" s="158">
        <f t="shared" si="3"/>
        <v>0.52800000000000002</v>
      </c>
      <c r="T14" s="158">
        <f t="shared" si="3"/>
        <v>0.54400000000000004</v>
      </c>
      <c r="U14" s="158">
        <f t="shared" si="3"/>
        <v>0.55999999999999994</v>
      </c>
      <c r="V14" s="158">
        <f t="shared" si="3"/>
        <v>0.57599999999999996</v>
      </c>
      <c r="W14" s="158">
        <f t="shared" si="3"/>
        <v>0.59199999999999997</v>
      </c>
      <c r="X14" s="158">
        <f t="shared" si="3"/>
        <v>0.6080000000000001</v>
      </c>
      <c r="Y14" s="158">
        <f t="shared" si="3"/>
        <v>0.62400000000000011</v>
      </c>
      <c r="Z14" s="158">
        <f t="shared" si="3"/>
        <v>0.64000000000000012</v>
      </c>
      <c r="AA14" s="158">
        <f t="shared" si="3"/>
        <v>0.8</v>
      </c>
      <c r="AB14" s="176">
        <f t="shared" si="3"/>
        <v>1.6</v>
      </c>
      <c r="AC14" s="156">
        <v>6</v>
      </c>
      <c r="AD14" s="171"/>
      <c r="AU14" s="177"/>
    </row>
    <row r="15" spans="1:53" ht="18" customHeight="1" thickBot="1">
      <c r="A15" s="172">
        <v>10</v>
      </c>
      <c r="B15" s="173">
        <f t="shared" si="4"/>
        <v>70</v>
      </c>
      <c r="C15" s="174">
        <f t="shared" si="5"/>
        <v>75</v>
      </c>
      <c r="D15" s="178">
        <f t="shared" si="6"/>
        <v>80</v>
      </c>
      <c r="E15" s="167"/>
      <c r="F15" s="168">
        <v>10</v>
      </c>
      <c r="G15" s="169">
        <f t="shared" si="2"/>
        <v>0.42</v>
      </c>
      <c r="H15" s="170">
        <f t="shared" si="2"/>
        <v>0.44</v>
      </c>
      <c r="I15" s="170">
        <f t="shared" si="2"/>
        <v>0.46</v>
      </c>
      <c r="J15" s="170">
        <f t="shared" si="2"/>
        <v>0.48</v>
      </c>
      <c r="K15" s="170">
        <f t="shared" si="2"/>
        <v>0.5</v>
      </c>
      <c r="L15" s="170">
        <f t="shared" si="2"/>
        <v>0.52</v>
      </c>
      <c r="M15" s="170">
        <f t="shared" si="2"/>
        <v>0.54</v>
      </c>
      <c r="N15" s="170">
        <f t="shared" si="2"/>
        <v>0.56000000000000005</v>
      </c>
      <c r="O15" s="170">
        <f t="shared" si="2"/>
        <v>0.57999999999999996</v>
      </c>
      <c r="P15" s="170">
        <f t="shared" si="2"/>
        <v>0.6</v>
      </c>
      <c r="Q15" s="170">
        <f t="shared" si="3"/>
        <v>0.62</v>
      </c>
      <c r="R15" s="170">
        <f t="shared" si="3"/>
        <v>0.64</v>
      </c>
      <c r="S15" s="170">
        <f t="shared" si="3"/>
        <v>0.66</v>
      </c>
      <c r="T15" s="170">
        <f t="shared" si="3"/>
        <v>0.68</v>
      </c>
      <c r="U15" s="170">
        <f t="shared" si="3"/>
        <v>0.7</v>
      </c>
      <c r="V15" s="170">
        <f t="shared" si="3"/>
        <v>0.72</v>
      </c>
      <c r="W15" s="170">
        <f t="shared" si="3"/>
        <v>0.74</v>
      </c>
      <c r="X15" s="170">
        <f t="shared" si="3"/>
        <v>0.76</v>
      </c>
      <c r="Y15" s="170">
        <f t="shared" si="3"/>
        <v>0.78</v>
      </c>
      <c r="Z15" s="170">
        <f t="shared" si="3"/>
        <v>0.8</v>
      </c>
      <c r="AA15" s="179">
        <f t="shared" si="3"/>
        <v>1</v>
      </c>
      <c r="AB15" s="180">
        <f t="shared" si="3"/>
        <v>2</v>
      </c>
      <c r="AC15" s="181">
        <v>10</v>
      </c>
      <c r="AD15" s="182"/>
      <c r="AE15" s="183" t="s">
        <v>119</v>
      </c>
      <c r="AF15" s="184"/>
      <c r="AG15" s="402" t="s">
        <v>131</v>
      </c>
      <c r="AH15" s="403"/>
      <c r="AI15" s="403"/>
      <c r="AJ15" s="403"/>
      <c r="AK15" s="403"/>
      <c r="AL15" s="403"/>
      <c r="AM15" s="403"/>
      <c r="AN15" s="403"/>
      <c r="AO15" s="403"/>
      <c r="AP15" s="403"/>
      <c r="AQ15" s="403"/>
      <c r="AR15" s="403"/>
      <c r="AS15" s="403"/>
      <c r="AT15" s="403"/>
      <c r="AU15" s="403"/>
      <c r="AV15" s="403"/>
      <c r="AW15" s="403"/>
      <c r="AX15" s="403"/>
      <c r="AY15" s="404"/>
    </row>
    <row r="16" spans="1:53" ht="18" customHeight="1" thickBot="1">
      <c r="A16" s="172">
        <v>11</v>
      </c>
      <c r="B16" s="173">
        <f t="shared" si="4"/>
        <v>66</v>
      </c>
      <c r="C16" s="174">
        <f t="shared" si="5"/>
        <v>71</v>
      </c>
      <c r="D16" s="178">
        <f t="shared" si="6"/>
        <v>76</v>
      </c>
      <c r="E16" s="167"/>
      <c r="F16" s="156">
        <v>11</v>
      </c>
      <c r="G16" s="157">
        <f t="shared" si="2"/>
        <v>0.441</v>
      </c>
      <c r="H16" s="158">
        <f t="shared" si="2"/>
        <v>0.46200000000000002</v>
      </c>
      <c r="I16" s="158">
        <f t="shared" si="2"/>
        <v>0.48300000000000004</v>
      </c>
      <c r="J16" s="158">
        <f t="shared" si="2"/>
        <v>0.504</v>
      </c>
      <c r="K16" s="158">
        <f t="shared" si="2"/>
        <v>0.52500000000000002</v>
      </c>
      <c r="L16" s="158">
        <f t="shared" si="2"/>
        <v>0.54600000000000004</v>
      </c>
      <c r="M16" s="158">
        <f t="shared" si="2"/>
        <v>0.56700000000000006</v>
      </c>
      <c r="N16" s="158">
        <f t="shared" si="2"/>
        <v>0.58800000000000008</v>
      </c>
      <c r="O16" s="158">
        <f t="shared" si="2"/>
        <v>0.60899999999999999</v>
      </c>
      <c r="P16" s="158">
        <f t="shared" si="2"/>
        <v>0.63</v>
      </c>
      <c r="Q16" s="158">
        <f t="shared" si="3"/>
        <v>0.65100000000000002</v>
      </c>
      <c r="R16" s="158">
        <f t="shared" si="3"/>
        <v>0.67200000000000004</v>
      </c>
      <c r="S16" s="158">
        <f t="shared" si="3"/>
        <v>0.69300000000000006</v>
      </c>
      <c r="T16" s="158">
        <f t="shared" si="3"/>
        <v>0.71400000000000008</v>
      </c>
      <c r="U16" s="158">
        <f t="shared" si="3"/>
        <v>0.73499999999999999</v>
      </c>
      <c r="V16" s="158">
        <f t="shared" si="3"/>
        <v>0.75600000000000001</v>
      </c>
      <c r="W16" s="158">
        <f t="shared" si="3"/>
        <v>0.77700000000000002</v>
      </c>
      <c r="X16" s="158">
        <f t="shared" si="3"/>
        <v>0.79800000000000004</v>
      </c>
      <c r="Y16" s="158">
        <f t="shared" si="3"/>
        <v>0.81900000000000006</v>
      </c>
      <c r="Z16" s="158">
        <f t="shared" si="3"/>
        <v>0.84000000000000008</v>
      </c>
      <c r="AA16" s="185">
        <f t="shared" si="3"/>
        <v>1.05</v>
      </c>
      <c r="AB16" s="186">
        <f t="shared" si="3"/>
        <v>2.1</v>
      </c>
      <c r="AC16" s="187">
        <v>11</v>
      </c>
      <c r="AD16" s="182"/>
      <c r="AE16" s="188" t="s">
        <v>11</v>
      </c>
      <c r="AF16" s="189">
        <v>21</v>
      </c>
      <c r="AG16" s="190">
        <v>22</v>
      </c>
      <c r="AH16" s="190">
        <v>23</v>
      </c>
      <c r="AI16" s="190">
        <v>24</v>
      </c>
      <c r="AJ16" s="190">
        <v>25</v>
      </c>
      <c r="AK16" s="190">
        <v>26</v>
      </c>
      <c r="AL16" s="190">
        <v>27</v>
      </c>
      <c r="AM16" s="190">
        <v>28</v>
      </c>
      <c r="AN16" s="190">
        <v>29</v>
      </c>
      <c r="AO16" s="190">
        <v>30</v>
      </c>
      <c r="AP16" s="190">
        <v>31</v>
      </c>
      <c r="AQ16" s="190">
        <v>32</v>
      </c>
      <c r="AR16" s="190">
        <v>33</v>
      </c>
      <c r="AS16" s="190">
        <v>34</v>
      </c>
      <c r="AT16" s="190">
        <v>35</v>
      </c>
      <c r="AU16" s="190">
        <v>36</v>
      </c>
      <c r="AV16" s="190">
        <v>37</v>
      </c>
      <c r="AW16" s="190">
        <v>38</v>
      </c>
      <c r="AX16" s="190">
        <v>39</v>
      </c>
      <c r="AY16" s="191">
        <v>40</v>
      </c>
      <c r="AZ16" s="192" t="s">
        <v>9</v>
      </c>
    </row>
    <row r="17" spans="1:52" ht="18" customHeight="1">
      <c r="A17" s="172">
        <v>12</v>
      </c>
      <c r="B17" s="173">
        <f t="shared" si="4"/>
        <v>63</v>
      </c>
      <c r="C17" s="174">
        <f t="shared" si="5"/>
        <v>68</v>
      </c>
      <c r="D17" s="178">
        <f t="shared" si="6"/>
        <v>72</v>
      </c>
      <c r="E17" s="167"/>
      <c r="F17" s="168">
        <v>12</v>
      </c>
      <c r="G17" s="169">
        <f t="shared" si="2"/>
        <v>0.46200000000000002</v>
      </c>
      <c r="H17" s="170">
        <f t="shared" si="2"/>
        <v>0.48400000000000004</v>
      </c>
      <c r="I17" s="170">
        <f t="shared" si="2"/>
        <v>0.50600000000000012</v>
      </c>
      <c r="J17" s="170">
        <f t="shared" si="2"/>
        <v>0.52800000000000002</v>
      </c>
      <c r="K17" s="170">
        <f t="shared" si="2"/>
        <v>0.55000000000000004</v>
      </c>
      <c r="L17" s="170">
        <f t="shared" si="2"/>
        <v>0.57200000000000006</v>
      </c>
      <c r="M17" s="170">
        <f t="shared" si="2"/>
        <v>0.59400000000000008</v>
      </c>
      <c r="N17" s="170">
        <f t="shared" si="2"/>
        <v>0.6160000000000001</v>
      </c>
      <c r="O17" s="170">
        <f t="shared" si="2"/>
        <v>0.63800000000000001</v>
      </c>
      <c r="P17" s="170">
        <f t="shared" si="2"/>
        <v>0.66</v>
      </c>
      <c r="Q17" s="170">
        <f t="shared" si="3"/>
        <v>0.68200000000000005</v>
      </c>
      <c r="R17" s="170">
        <f t="shared" si="3"/>
        <v>0.70400000000000007</v>
      </c>
      <c r="S17" s="170">
        <f t="shared" si="3"/>
        <v>0.72600000000000009</v>
      </c>
      <c r="T17" s="170">
        <f t="shared" si="3"/>
        <v>0.74800000000000011</v>
      </c>
      <c r="U17" s="170">
        <f t="shared" si="3"/>
        <v>0.77</v>
      </c>
      <c r="V17" s="170">
        <f t="shared" si="3"/>
        <v>0.79200000000000004</v>
      </c>
      <c r="W17" s="170">
        <f t="shared" si="3"/>
        <v>0.81400000000000006</v>
      </c>
      <c r="X17" s="170">
        <f t="shared" si="3"/>
        <v>0.83600000000000008</v>
      </c>
      <c r="Y17" s="170">
        <f t="shared" si="3"/>
        <v>0.8580000000000001</v>
      </c>
      <c r="Z17" s="170">
        <f t="shared" si="3"/>
        <v>0.88000000000000012</v>
      </c>
      <c r="AA17" s="193">
        <f t="shared" si="3"/>
        <v>1.1000000000000001</v>
      </c>
      <c r="AB17" s="180">
        <f t="shared" si="3"/>
        <v>2.2000000000000002</v>
      </c>
      <c r="AC17" s="194">
        <v>12</v>
      </c>
      <c r="AD17" s="195"/>
      <c r="AE17" s="196">
        <v>12</v>
      </c>
      <c r="AF17" s="197">
        <f t="shared" ref="AF17:AO26" si="7" xml:space="preserve"> CEILING((($AE17+10)*(100-AF$16)/79-10),1)</f>
        <v>12</v>
      </c>
      <c r="AG17" s="198">
        <f t="shared" si="7"/>
        <v>12</v>
      </c>
      <c r="AH17" s="198">
        <f t="shared" si="7"/>
        <v>12</v>
      </c>
      <c r="AI17" s="198">
        <f t="shared" si="7"/>
        <v>12</v>
      </c>
      <c r="AJ17" s="198">
        <f t="shared" si="7"/>
        <v>11</v>
      </c>
      <c r="AK17" s="198">
        <f t="shared" si="7"/>
        <v>11</v>
      </c>
      <c r="AL17" s="198">
        <f t="shared" si="7"/>
        <v>11</v>
      </c>
      <c r="AM17" s="198">
        <f t="shared" si="7"/>
        <v>11</v>
      </c>
      <c r="AN17" s="198">
        <f t="shared" si="7"/>
        <v>10</v>
      </c>
      <c r="AO17" s="198">
        <f t="shared" si="7"/>
        <v>10</v>
      </c>
      <c r="AP17" s="198">
        <f t="shared" ref="AP17:AY26" si="8" xml:space="preserve"> CEILING((($AE17+10)*(100-AP$16)/79-10),1)</f>
        <v>10</v>
      </c>
      <c r="AQ17" s="198">
        <f t="shared" si="8"/>
        <v>9</v>
      </c>
      <c r="AR17" s="198">
        <f t="shared" si="8"/>
        <v>9</v>
      </c>
      <c r="AS17" s="198">
        <f t="shared" si="8"/>
        <v>9</v>
      </c>
      <c r="AT17" s="198">
        <f t="shared" si="8"/>
        <v>9</v>
      </c>
      <c r="AU17" s="198">
        <f t="shared" si="8"/>
        <v>8</v>
      </c>
      <c r="AV17" s="198">
        <f t="shared" si="8"/>
        <v>8</v>
      </c>
      <c r="AW17" s="198">
        <f t="shared" si="8"/>
        <v>8</v>
      </c>
      <c r="AX17" s="198">
        <f t="shared" si="8"/>
        <v>7</v>
      </c>
      <c r="AY17" s="199">
        <f t="shared" si="8"/>
        <v>7</v>
      </c>
      <c r="AZ17" s="408" t="s">
        <v>132</v>
      </c>
    </row>
    <row r="18" spans="1:52" ht="18" customHeight="1">
      <c r="A18" s="172">
        <v>13</v>
      </c>
      <c r="B18" s="173">
        <f t="shared" si="4"/>
        <v>60</v>
      </c>
      <c r="C18" s="174">
        <f t="shared" si="5"/>
        <v>65</v>
      </c>
      <c r="D18" s="178">
        <f t="shared" si="6"/>
        <v>69</v>
      </c>
      <c r="E18" s="167"/>
      <c r="F18" s="156">
        <v>13</v>
      </c>
      <c r="G18" s="157">
        <f t="shared" si="2"/>
        <v>0.48299999999999993</v>
      </c>
      <c r="H18" s="158">
        <f t="shared" si="2"/>
        <v>0.50600000000000001</v>
      </c>
      <c r="I18" s="158">
        <f t="shared" si="2"/>
        <v>0.52900000000000003</v>
      </c>
      <c r="J18" s="158">
        <f t="shared" si="2"/>
        <v>0.55199999999999994</v>
      </c>
      <c r="K18" s="158">
        <f t="shared" si="2"/>
        <v>0.57499999999999996</v>
      </c>
      <c r="L18" s="158">
        <f t="shared" si="2"/>
        <v>0.59799999999999998</v>
      </c>
      <c r="M18" s="158">
        <f t="shared" si="2"/>
        <v>0.621</v>
      </c>
      <c r="N18" s="158">
        <f t="shared" si="2"/>
        <v>0.64400000000000002</v>
      </c>
      <c r="O18" s="158">
        <f t="shared" si="2"/>
        <v>0.66699999999999993</v>
      </c>
      <c r="P18" s="158">
        <f t="shared" si="2"/>
        <v>0.69</v>
      </c>
      <c r="Q18" s="158">
        <f t="shared" si="3"/>
        <v>0.71299999999999997</v>
      </c>
      <c r="R18" s="158">
        <f t="shared" si="3"/>
        <v>0.73599999999999999</v>
      </c>
      <c r="S18" s="158">
        <f t="shared" si="3"/>
        <v>0.75900000000000001</v>
      </c>
      <c r="T18" s="158">
        <f t="shared" si="3"/>
        <v>0.78200000000000003</v>
      </c>
      <c r="U18" s="158">
        <f t="shared" si="3"/>
        <v>0.80499999999999994</v>
      </c>
      <c r="V18" s="158">
        <f t="shared" si="3"/>
        <v>0.82799999999999996</v>
      </c>
      <c r="W18" s="158">
        <f t="shared" si="3"/>
        <v>0.85099999999999998</v>
      </c>
      <c r="X18" s="158">
        <f t="shared" si="3"/>
        <v>0.87399999999999989</v>
      </c>
      <c r="Y18" s="158">
        <f t="shared" si="3"/>
        <v>0.89699999999999991</v>
      </c>
      <c r="Z18" s="158">
        <f t="shared" si="3"/>
        <v>0.91999999999999993</v>
      </c>
      <c r="AA18" s="185">
        <f t="shared" si="3"/>
        <v>1.1499999999999999</v>
      </c>
      <c r="AB18" s="186">
        <f t="shared" si="3"/>
        <v>2.2999999999999998</v>
      </c>
      <c r="AC18" s="200">
        <v>13</v>
      </c>
      <c r="AD18" s="201"/>
      <c r="AE18" s="202">
        <v>13</v>
      </c>
      <c r="AF18" s="203">
        <f t="shared" si="7"/>
        <v>13</v>
      </c>
      <c r="AG18" s="204">
        <f t="shared" si="7"/>
        <v>13</v>
      </c>
      <c r="AH18" s="204">
        <f t="shared" si="7"/>
        <v>13</v>
      </c>
      <c r="AI18" s="204">
        <f t="shared" si="7"/>
        <v>13</v>
      </c>
      <c r="AJ18" s="204">
        <f t="shared" si="7"/>
        <v>12</v>
      </c>
      <c r="AK18" s="204">
        <f t="shared" si="7"/>
        <v>12</v>
      </c>
      <c r="AL18" s="204">
        <f t="shared" si="7"/>
        <v>12</v>
      </c>
      <c r="AM18" s="204">
        <f t="shared" si="7"/>
        <v>11</v>
      </c>
      <c r="AN18" s="204">
        <f t="shared" si="7"/>
        <v>11</v>
      </c>
      <c r="AO18" s="204">
        <f t="shared" si="7"/>
        <v>11</v>
      </c>
      <c r="AP18" s="204">
        <f t="shared" si="8"/>
        <v>11</v>
      </c>
      <c r="AQ18" s="204">
        <f t="shared" si="8"/>
        <v>10</v>
      </c>
      <c r="AR18" s="204">
        <f t="shared" si="8"/>
        <v>10</v>
      </c>
      <c r="AS18" s="204">
        <f t="shared" si="8"/>
        <v>10</v>
      </c>
      <c r="AT18" s="204">
        <f t="shared" si="8"/>
        <v>9</v>
      </c>
      <c r="AU18" s="204">
        <f t="shared" si="8"/>
        <v>9</v>
      </c>
      <c r="AV18" s="204">
        <f t="shared" si="8"/>
        <v>9</v>
      </c>
      <c r="AW18" s="204">
        <f t="shared" si="8"/>
        <v>9</v>
      </c>
      <c r="AX18" s="204">
        <f t="shared" si="8"/>
        <v>8</v>
      </c>
      <c r="AY18" s="205">
        <f t="shared" si="8"/>
        <v>8</v>
      </c>
      <c r="AZ18" s="409"/>
    </row>
    <row r="19" spans="1:52" ht="18" customHeight="1">
      <c r="A19" s="172">
        <v>14</v>
      </c>
      <c r="B19" s="173">
        <f t="shared" si="4"/>
        <v>58</v>
      </c>
      <c r="C19" s="174">
        <f t="shared" si="5"/>
        <v>62</v>
      </c>
      <c r="D19" s="178">
        <f t="shared" si="6"/>
        <v>66</v>
      </c>
      <c r="E19" s="167"/>
      <c r="F19" s="168">
        <v>14</v>
      </c>
      <c r="G19" s="169">
        <f t="shared" si="2"/>
        <v>0.504</v>
      </c>
      <c r="H19" s="170">
        <f t="shared" si="2"/>
        <v>0.52800000000000002</v>
      </c>
      <c r="I19" s="170">
        <f t="shared" si="2"/>
        <v>0.55200000000000005</v>
      </c>
      <c r="J19" s="170">
        <f t="shared" si="2"/>
        <v>0.57599999999999996</v>
      </c>
      <c r="K19" s="170">
        <f t="shared" si="2"/>
        <v>0.6</v>
      </c>
      <c r="L19" s="170">
        <f t="shared" si="2"/>
        <v>0.624</v>
      </c>
      <c r="M19" s="170">
        <f t="shared" si="2"/>
        <v>0.64800000000000002</v>
      </c>
      <c r="N19" s="170">
        <f t="shared" si="2"/>
        <v>0.67200000000000004</v>
      </c>
      <c r="O19" s="170">
        <f t="shared" si="2"/>
        <v>0.69599999999999995</v>
      </c>
      <c r="P19" s="170">
        <f t="shared" si="2"/>
        <v>0.72</v>
      </c>
      <c r="Q19" s="170">
        <f t="shared" si="3"/>
        <v>0.74399999999999999</v>
      </c>
      <c r="R19" s="170">
        <f t="shared" si="3"/>
        <v>0.76800000000000002</v>
      </c>
      <c r="S19" s="170">
        <f t="shared" si="3"/>
        <v>0.79200000000000004</v>
      </c>
      <c r="T19" s="170">
        <f t="shared" si="3"/>
        <v>0.81600000000000006</v>
      </c>
      <c r="U19" s="170">
        <f t="shared" si="3"/>
        <v>0.84</v>
      </c>
      <c r="V19" s="170">
        <f t="shared" si="3"/>
        <v>0.86399999999999999</v>
      </c>
      <c r="W19" s="170">
        <f t="shared" si="3"/>
        <v>0.88800000000000001</v>
      </c>
      <c r="X19" s="170">
        <f t="shared" si="3"/>
        <v>0.91199999999999992</v>
      </c>
      <c r="Y19" s="170">
        <f t="shared" si="3"/>
        <v>0.93599999999999994</v>
      </c>
      <c r="Z19" s="170">
        <f t="shared" si="3"/>
        <v>0.96</v>
      </c>
      <c r="AA19" s="193">
        <f t="shared" si="3"/>
        <v>1.2</v>
      </c>
      <c r="AB19" s="180">
        <f t="shared" si="3"/>
        <v>2.4</v>
      </c>
      <c r="AC19" s="194">
        <v>14</v>
      </c>
      <c r="AD19" s="201"/>
      <c r="AE19" s="206">
        <v>14</v>
      </c>
      <c r="AF19" s="207">
        <f t="shared" si="7"/>
        <v>14</v>
      </c>
      <c r="AG19" s="208">
        <f t="shared" si="7"/>
        <v>14</v>
      </c>
      <c r="AH19" s="208">
        <f t="shared" si="7"/>
        <v>14</v>
      </c>
      <c r="AI19" s="208">
        <f t="shared" si="7"/>
        <v>14</v>
      </c>
      <c r="AJ19" s="208">
        <f t="shared" si="7"/>
        <v>13</v>
      </c>
      <c r="AK19" s="208">
        <f t="shared" si="7"/>
        <v>13</v>
      </c>
      <c r="AL19" s="208">
        <f t="shared" si="7"/>
        <v>13</v>
      </c>
      <c r="AM19" s="208">
        <f t="shared" si="7"/>
        <v>12</v>
      </c>
      <c r="AN19" s="208">
        <f t="shared" si="7"/>
        <v>12</v>
      </c>
      <c r="AO19" s="208">
        <f t="shared" si="7"/>
        <v>12</v>
      </c>
      <c r="AP19" s="208">
        <f t="shared" si="8"/>
        <v>11</v>
      </c>
      <c r="AQ19" s="208">
        <f t="shared" si="8"/>
        <v>11</v>
      </c>
      <c r="AR19" s="208">
        <f t="shared" si="8"/>
        <v>11</v>
      </c>
      <c r="AS19" s="208">
        <f t="shared" si="8"/>
        <v>11</v>
      </c>
      <c r="AT19" s="208">
        <f t="shared" si="8"/>
        <v>10</v>
      </c>
      <c r="AU19" s="208">
        <f t="shared" si="8"/>
        <v>10</v>
      </c>
      <c r="AV19" s="208">
        <f t="shared" si="8"/>
        <v>10</v>
      </c>
      <c r="AW19" s="208">
        <f t="shared" si="8"/>
        <v>9</v>
      </c>
      <c r="AX19" s="208">
        <f t="shared" si="8"/>
        <v>9</v>
      </c>
      <c r="AY19" s="209">
        <f t="shared" si="8"/>
        <v>9</v>
      </c>
      <c r="AZ19" s="409"/>
    </row>
    <row r="20" spans="1:52" ht="18" customHeight="1">
      <c r="A20" s="172">
        <v>15</v>
      </c>
      <c r="B20" s="173">
        <f t="shared" si="4"/>
        <v>56</v>
      </c>
      <c r="C20" s="174">
        <f t="shared" si="5"/>
        <v>60</v>
      </c>
      <c r="D20" s="178">
        <f t="shared" si="6"/>
        <v>64</v>
      </c>
      <c r="E20" s="167"/>
      <c r="F20" s="156">
        <v>15</v>
      </c>
      <c r="G20" s="157">
        <f t="shared" si="2"/>
        <v>0.52500000000000002</v>
      </c>
      <c r="H20" s="158">
        <f t="shared" si="2"/>
        <v>0.55000000000000004</v>
      </c>
      <c r="I20" s="158">
        <f t="shared" si="2"/>
        <v>0.57500000000000007</v>
      </c>
      <c r="J20" s="158">
        <f t="shared" si="2"/>
        <v>0.6</v>
      </c>
      <c r="K20" s="158">
        <f t="shared" si="2"/>
        <v>0.625</v>
      </c>
      <c r="L20" s="158">
        <f t="shared" si="2"/>
        <v>0.65</v>
      </c>
      <c r="M20" s="158">
        <f t="shared" si="2"/>
        <v>0.67500000000000004</v>
      </c>
      <c r="N20" s="158">
        <f t="shared" si="2"/>
        <v>0.70000000000000007</v>
      </c>
      <c r="O20" s="158">
        <f t="shared" si="2"/>
        <v>0.72499999999999998</v>
      </c>
      <c r="P20" s="158">
        <f t="shared" si="2"/>
        <v>0.75</v>
      </c>
      <c r="Q20" s="158">
        <f t="shared" si="3"/>
        <v>0.77500000000000002</v>
      </c>
      <c r="R20" s="158">
        <f t="shared" si="3"/>
        <v>0.8</v>
      </c>
      <c r="S20" s="158">
        <f t="shared" si="3"/>
        <v>0.82500000000000007</v>
      </c>
      <c r="T20" s="158">
        <f t="shared" si="3"/>
        <v>0.85000000000000009</v>
      </c>
      <c r="U20" s="158">
        <f t="shared" si="3"/>
        <v>0.875</v>
      </c>
      <c r="V20" s="158">
        <f t="shared" si="3"/>
        <v>0.89999999999999991</v>
      </c>
      <c r="W20" s="158">
        <f t="shared" si="3"/>
        <v>0.92500000000000004</v>
      </c>
      <c r="X20" s="158">
        <f t="shared" si="3"/>
        <v>0.95</v>
      </c>
      <c r="Y20" s="158">
        <f t="shared" si="3"/>
        <v>0.97500000000000009</v>
      </c>
      <c r="Z20" s="158">
        <f t="shared" si="3"/>
        <v>1</v>
      </c>
      <c r="AA20" s="185">
        <f t="shared" si="3"/>
        <v>1.25</v>
      </c>
      <c r="AB20" s="186">
        <f t="shared" si="3"/>
        <v>2.5</v>
      </c>
      <c r="AC20" s="200">
        <v>15</v>
      </c>
      <c r="AD20" s="201"/>
      <c r="AE20" s="202">
        <v>15</v>
      </c>
      <c r="AF20" s="203">
        <f t="shared" si="7"/>
        <v>15</v>
      </c>
      <c r="AG20" s="204">
        <f t="shared" si="7"/>
        <v>15</v>
      </c>
      <c r="AH20" s="204">
        <f t="shared" si="7"/>
        <v>15</v>
      </c>
      <c r="AI20" s="204">
        <f t="shared" si="7"/>
        <v>15</v>
      </c>
      <c r="AJ20" s="204">
        <f t="shared" si="7"/>
        <v>14</v>
      </c>
      <c r="AK20" s="204">
        <f t="shared" si="7"/>
        <v>14</v>
      </c>
      <c r="AL20" s="204">
        <f t="shared" si="7"/>
        <v>14</v>
      </c>
      <c r="AM20" s="204">
        <f t="shared" si="7"/>
        <v>13</v>
      </c>
      <c r="AN20" s="204">
        <f t="shared" si="7"/>
        <v>13</v>
      </c>
      <c r="AO20" s="204">
        <f t="shared" si="7"/>
        <v>13</v>
      </c>
      <c r="AP20" s="204">
        <f t="shared" si="8"/>
        <v>12</v>
      </c>
      <c r="AQ20" s="204">
        <f t="shared" si="8"/>
        <v>12</v>
      </c>
      <c r="AR20" s="204">
        <f t="shared" si="8"/>
        <v>12</v>
      </c>
      <c r="AS20" s="204">
        <f t="shared" si="8"/>
        <v>11</v>
      </c>
      <c r="AT20" s="204">
        <f t="shared" si="8"/>
        <v>11</v>
      </c>
      <c r="AU20" s="204">
        <f t="shared" si="8"/>
        <v>11</v>
      </c>
      <c r="AV20" s="204">
        <f t="shared" si="8"/>
        <v>10</v>
      </c>
      <c r="AW20" s="204">
        <f t="shared" si="8"/>
        <v>10</v>
      </c>
      <c r="AX20" s="204">
        <f t="shared" si="8"/>
        <v>10</v>
      </c>
      <c r="AY20" s="205">
        <f t="shared" si="8"/>
        <v>9</v>
      </c>
      <c r="AZ20" s="409"/>
    </row>
    <row r="21" spans="1:52" ht="18" customHeight="1">
      <c r="A21" s="172">
        <v>16</v>
      </c>
      <c r="B21" s="173">
        <f t="shared" si="4"/>
        <v>53</v>
      </c>
      <c r="C21" s="174">
        <f t="shared" si="5"/>
        <v>57</v>
      </c>
      <c r="D21" s="178">
        <f t="shared" si="6"/>
        <v>61</v>
      </c>
      <c r="E21" s="167"/>
      <c r="F21" s="168">
        <v>16</v>
      </c>
      <c r="G21" s="169">
        <f t="shared" si="2"/>
        <v>0.54600000000000004</v>
      </c>
      <c r="H21" s="170">
        <f t="shared" si="2"/>
        <v>0.57200000000000006</v>
      </c>
      <c r="I21" s="170">
        <f t="shared" si="2"/>
        <v>0.59800000000000009</v>
      </c>
      <c r="J21" s="170">
        <f t="shared" si="2"/>
        <v>0.624</v>
      </c>
      <c r="K21" s="170">
        <f t="shared" si="2"/>
        <v>0.65</v>
      </c>
      <c r="L21" s="170">
        <f t="shared" si="2"/>
        <v>0.67600000000000005</v>
      </c>
      <c r="M21" s="170">
        <f t="shared" si="2"/>
        <v>0.70200000000000007</v>
      </c>
      <c r="N21" s="170">
        <f t="shared" si="2"/>
        <v>0.72800000000000009</v>
      </c>
      <c r="O21" s="170">
        <f t="shared" si="2"/>
        <v>0.754</v>
      </c>
      <c r="P21" s="170">
        <f t="shared" si="2"/>
        <v>0.78</v>
      </c>
      <c r="Q21" s="170">
        <f t="shared" si="3"/>
        <v>0.80600000000000005</v>
      </c>
      <c r="R21" s="170">
        <f t="shared" si="3"/>
        <v>0.83200000000000007</v>
      </c>
      <c r="S21" s="170">
        <f t="shared" si="3"/>
        <v>0.8580000000000001</v>
      </c>
      <c r="T21" s="170">
        <f t="shared" si="3"/>
        <v>0.88400000000000012</v>
      </c>
      <c r="U21" s="170">
        <f t="shared" si="3"/>
        <v>0.90999999999999992</v>
      </c>
      <c r="V21" s="170">
        <f t="shared" si="3"/>
        <v>0.93599999999999994</v>
      </c>
      <c r="W21" s="170">
        <f t="shared" si="3"/>
        <v>0.96199999999999997</v>
      </c>
      <c r="X21" s="170">
        <f t="shared" si="3"/>
        <v>0.9880000000000001</v>
      </c>
      <c r="Y21" s="170">
        <f t="shared" si="3"/>
        <v>1.014</v>
      </c>
      <c r="Z21" s="170">
        <f t="shared" si="3"/>
        <v>1.04</v>
      </c>
      <c r="AA21" s="193">
        <f t="shared" si="3"/>
        <v>1.3</v>
      </c>
      <c r="AB21" s="180">
        <f t="shared" si="3"/>
        <v>2.6</v>
      </c>
      <c r="AC21" s="194">
        <v>16</v>
      </c>
      <c r="AD21" s="201"/>
      <c r="AE21" s="206">
        <v>16</v>
      </c>
      <c r="AF21" s="207">
        <f t="shared" si="7"/>
        <v>16</v>
      </c>
      <c r="AG21" s="208">
        <f t="shared" si="7"/>
        <v>16</v>
      </c>
      <c r="AH21" s="208">
        <f t="shared" si="7"/>
        <v>16</v>
      </c>
      <c r="AI21" s="208">
        <f t="shared" si="7"/>
        <v>16</v>
      </c>
      <c r="AJ21" s="208">
        <f t="shared" si="7"/>
        <v>15</v>
      </c>
      <c r="AK21" s="208">
        <f t="shared" si="7"/>
        <v>15</v>
      </c>
      <c r="AL21" s="208">
        <f t="shared" si="7"/>
        <v>15</v>
      </c>
      <c r="AM21" s="208">
        <f t="shared" si="7"/>
        <v>14</v>
      </c>
      <c r="AN21" s="208">
        <f t="shared" si="7"/>
        <v>14</v>
      </c>
      <c r="AO21" s="208">
        <f t="shared" si="7"/>
        <v>14</v>
      </c>
      <c r="AP21" s="208">
        <f t="shared" si="8"/>
        <v>13</v>
      </c>
      <c r="AQ21" s="208">
        <f t="shared" si="8"/>
        <v>13</v>
      </c>
      <c r="AR21" s="208">
        <f t="shared" si="8"/>
        <v>13</v>
      </c>
      <c r="AS21" s="208">
        <f t="shared" si="8"/>
        <v>12</v>
      </c>
      <c r="AT21" s="208">
        <f t="shared" si="8"/>
        <v>12</v>
      </c>
      <c r="AU21" s="208">
        <f t="shared" si="8"/>
        <v>12</v>
      </c>
      <c r="AV21" s="208">
        <f t="shared" si="8"/>
        <v>11</v>
      </c>
      <c r="AW21" s="208">
        <f t="shared" si="8"/>
        <v>11</v>
      </c>
      <c r="AX21" s="208">
        <f t="shared" si="8"/>
        <v>11</v>
      </c>
      <c r="AY21" s="209">
        <f t="shared" si="8"/>
        <v>10</v>
      </c>
      <c r="AZ21" s="409"/>
    </row>
    <row r="22" spans="1:52" ht="18" customHeight="1">
      <c r="A22" s="172">
        <v>17</v>
      </c>
      <c r="B22" s="173">
        <f t="shared" si="4"/>
        <v>51</v>
      </c>
      <c r="C22" s="174">
        <f t="shared" si="5"/>
        <v>55</v>
      </c>
      <c r="D22" s="178">
        <f t="shared" si="6"/>
        <v>59</v>
      </c>
      <c r="E22" s="167"/>
      <c r="F22" s="156">
        <v>17</v>
      </c>
      <c r="G22" s="157">
        <f t="shared" ref="G22:P31" si="9">($F22/10+1)*(G$9/100)</f>
        <v>0.56700000000000006</v>
      </c>
      <c r="H22" s="158">
        <f t="shared" si="9"/>
        <v>0.59400000000000008</v>
      </c>
      <c r="I22" s="158">
        <f t="shared" si="9"/>
        <v>0.62100000000000011</v>
      </c>
      <c r="J22" s="158">
        <f t="shared" si="9"/>
        <v>0.64800000000000002</v>
      </c>
      <c r="K22" s="158">
        <f t="shared" si="9"/>
        <v>0.67500000000000004</v>
      </c>
      <c r="L22" s="158">
        <f t="shared" si="9"/>
        <v>0.70200000000000007</v>
      </c>
      <c r="M22" s="158">
        <f t="shared" si="9"/>
        <v>0.72900000000000009</v>
      </c>
      <c r="N22" s="158">
        <f t="shared" si="9"/>
        <v>0.75600000000000012</v>
      </c>
      <c r="O22" s="158">
        <f t="shared" si="9"/>
        <v>0.78300000000000003</v>
      </c>
      <c r="P22" s="158">
        <f t="shared" si="9"/>
        <v>0.81</v>
      </c>
      <c r="Q22" s="158">
        <f t="shared" ref="Q22:AB31" si="10">($F22/10+1)*(Q$9/100)</f>
        <v>0.83700000000000008</v>
      </c>
      <c r="R22" s="158">
        <f t="shared" si="10"/>
        <v>0.8640000000000001</v>
      </c>
      <c r="S22" s="158">
        <f t="shared" si="10"/>
        <v>0.89100000000000013</v>
      </c>
      <c r="T22" s="158">
        <f t="shared" si="10"/>
        <v>0.91800000000000015</v>
      </c>
      <c r="U22" s="158">
        <f t="shared" si="10"/>
        <v>0.94499999999999995</v>
      </c>
      <c r="V22" s="158">
        <f t="shared" si="10"/>
        <v>0.97199999999999998</v>
      </c>
      <c r="W22" s="158">
        <f t="shared" si="10"/>
        <v>0.999</v>
      </c>
      <c r="X22" s="158">
        <f t="shared" si="10"/>
        <v>1.026</v>
      </c>
      <c r="Y22" s="158">
        <f t="shared" si="10"/>
        <v>1.0530000000000002</v>
      </c>
      <c r="Z22" s="158">
        <f t="shared" si="10"/>
        <v>1.08</v>
      </c>
      <c r="AA22" s="185">
        <f t="shared" si="10"/>
        <v>1.35</v>
      </c>
      <c r="AB22" s="186">
        <f t="shared" si="10"/>
        <v>2.7</v>
      </c>
      <c r="AC22" s="200">
        <v>17</v>
      </c>
      <c r="AD22" s="201"/>
      <c r="AE22" s="202">
        <v>17</v>
      </c>
      <c r="AF22" s="203">
        <f t="shared" si="7"/>
        <v>17</v>
      </c>
      <c r="AG22" s="204">
        <f t="shared" si="7"/>
        <v>17</v>
      </c>
      <c r="AH22" s="204">
        <f t="shared" si="7"/>
        <v>17</v>
      </c>
      <c r="AI22" s="204">
        <f t="shared" si="7"/>
        <v>16</v>
      </c>
      <c r="AJ22" s="204">
        <f t="shared" si="7"/>
        <v>16</v>
      </c>
      <c r="AK22" s="204">
        <f t="shared" si="7"/>
        <v>16</v>
      </c>
      <c r="AL22" s="204">
        <f t="shared" si="7"/>
        <v>15</v>
      </c>
      <c r="AM22" s="204">
        <f t="shared" si="7"/>
        <v>15</v>
      </c>
      <c r="AN22" s="204">
        <f t="shared" si="7"/>
        <v>15</v>
      </c>
      <c r="AO22" s="204">
        <f t="shared" si="7"/>
        <v>14</v>
      </c>
      <c r="AP22" s="204">
        <f t="shared" si="8"/>
        <v>14</v>
      </c>
      <c r="AQ22" s="204">
        <f t="shared" si="8"/>
        <v>14</v>
      </c>
      <c r="AR22" s="204">
        <f t="shared" si="8"/>
        <v>13</v>
      </c>
      <c r="AS22" s="204">
        <f t="shared" si="8"/>
        <v>13</v>
      </c>
      <c r="AT22" s="204">
        <f t="shared" si="8"/>
        <v>13</v>
      </c>
      <c r="AU22" s="204">
        <f t="shared" si="8"/>
        <v>12</v>
      </c>
      <c r="AV22" s="204">
        <f t="shared" si="8"/>
        <v>12</v>
      </c>
      <c r="AW22" s="204">
        <f t="shared" si="8"/>
        <v>12</v>
      </c>
      <c r="AX22" s="204">
        <f t="shared" si="8"/>
        <v>11</v>
      </c>
      <c r="AY22" s="205">
        <f t="shared" si="8"/>
        <v>11</v>
      </c>
      <c r="AZ22" s="409"/>
    </row>
    <row r="23" spans="1:52" ht="18" customHeight="1">
      <c r="A23" s="172">
        <v>18</v>
      </c>
      <c r="B23" s="173">
        <f t="shared" si="4"/>
        <v>50</v>
      </c>
      <c r="C23" s="174">
        <f t="shared" si="5"/>
        <v>53</v>
      </c>
      <c r="D23" s="178">
        <f t="shared" si="6"/>
        <v>57</v>
      </c>
      <c r="E23" s="167"/>
      <c r="F23" s="168">
        <v>18</v>
      </c>
      <c r="G23" s="169">
        <f t="shared" si="9"/>
        <v>0.58799999999999997</v>
      </c>
      <c r="H23" s="170">
        <f t="shared" si="9"/>
        <v>0.61599999999999999</v>
      </c>
      <c r="I23" s="170">
        <f t="shared" si="9"/>
        <v>0.64400000000000002</v>
      </c>
      <c r="J23" s="170">
        <f t="shared" si="9"/>
        <v>0.67199999999999993</v>
      </c>
      <c r="K23" s="170">
        <f t="shared" si="9"/>
        <v>0.7</v>
      </c>
      <c r="L23" s="170">
        <f t="shared" si="9"/>
        <v>0.72799999999999998</v>
      </c>
      <c r="M23" s="170">
        <f t="shared" si="9"/>
        <v>0.75600000000000001</v>
      </c>
      <c r="N23" s="170">
        <f t="shared" si="9"/>
        <v>0.78400000000000003</v>
      </c>
      <c r="O23" s="170">
        <f t="shared" si="9"/>
        <v>0.81199999999999994</v>
      </c>
      <c r="P23" s="170">
        <f t="shared" si="9"/>
        <v>0.84</v>
      </c>
      <c r="Q23" s="170">
        <f t="shared" si="10"/>
        <v>0.86799999999999999</v>
      </c>
      <c r="R23" s="170">
        <f t="shared" si="10"/>
        <v>0.89599999999999991</v>
      </c>
      <c r="S23" s="170">
        <f t="shared" si="10"/>
        <v>0.92399999999999993</v>
      </c>
      <c r="T23" s="170">
        <f t="shared" si="10"/>
        <v>0.95199999999999996</v>
      </c>
      <c r="U23" s="170">
        <f t="shared" si="10"/>
        <v>0.97999999999999987</v>
      </c>
      <c r="V23" s="170">
        <f t="shared" si="10"/>
        <v>1.008</v>
      </c>
      <c r="W23" s="170">
        <f t="shared" si="10"/>
        <v>1.036</v>
      </c>
      <c r="X23" s="170">
        <f t="shared" si="10"/>
        <v>1.0639999999999998</v>
      </c>
      <c r="Y23" s="170">
        <f t="shared" si="10"/>
        <v>1.0919999999999999</v>
      </c>
      <c r="Z23" s="170">
        <f t="shared" si="10"/>
        <v>1.1199999999999999</v>
      </c>
      <c r="AA23" s="193">
        <f t="shared" si="10"/>
        <v>1.4</v>
      </c>
      <c r="AB23" s="180">
        <f t="shared" si="10"/>
        <v>2.8</v>
      </c>
      <c r="AC23" s="194">
        <v>18</v>
      </c>
      <c r="AD23" s="201"/>
      <c r="AE23" s="206">
        <v>18</v>
      </c>
      <c r="AF23" s="207">
        <f t="shared" si="7"/>
        <v>18</v>
      </c>
      <c r="AG23" s="208">
        <f t="shared" si="7"/>
        <v>18</v>
      </c>
      <c r="AH23" s="208">
        <f t="shared" si="7"/>
        <v>18</v>
      </c>
      <c r="AI23" s="208">
        <f t="shared" si="7"/>
        <v>17</v>
      </c>
      <c r="AJ23" s="208">
        <f t="shared" si="7"/>
        <v>17</v>
      </c>
      <c r="AK23" s="208">
        <f t="shared" si="7"/>
        <v>17</v>
      </c>
      <c r="AL23" s="208">
        <f t="shared" si="7"/>
        <v>16</v>
      </c>
      <c r="AM23" s="208">
        <f t="shared" si="7"/>
        <v>16</v>
      </c>
      <c r="AN23" s="208">
        <f t="shared" si="7"/>
        <v>16</v>
      </c>
      <c r="AO23" s="208">
        <f t="shared" si="7"/>
        <v>15</v>
      </c>
      <c r="AP23" s="208">
        <f t="shared" si="8"/>
        <v>15</v>
      </c>
      <c r="AQ23" s="208">
        <f t="shared" si="8"/>
        <v>15</v>
      </c>
      <c r="AR23" s="208">
        <f t="shared" si="8"/>
        <v>14</v>
      </c>
      <c r="AS23" s="208">
        <f t="shared" si="8"/>
        <v>14</v>
      </c>
      <c r="AT23" s="208">
        <f t="shared" si="8"/>
        <v>14</v>
      </c>
      <c r="AU23" s="208">
        <f t="shared" si="8"/>
        <v>13</v>
      </c>
      <c r="AV23" s="208">
        <f t="shared" si="8"/>
        <v>13</v>
      </c>
      <c r="AW23" s="208">
        <f t="shared" si="8"/>
        <v>12</v>
      </c>
      <c r="AX23" s="208">
        <f t="shared" si="8"/>
        <v>12</v>
      </c>
      <c r="AY23" s="209">
        <f t="shared" si="8"/>
        <v>12</v>
      </c>
      <c r="AZ23" s="409"/>
    </row>
    <row r="24" spans="1:52" ht="18" customHeight="1">
      <c r="A24" s="172">
        <v>19</v>
      </c>
      <c r="B24" s="173">
        <f t="shared" si="4"/>
        <v>48</v>
      </c>
      <c r="C24" s="174">
        <f t="shared" si="5"/>
        <v>51</v>
      </c>
      <c r="D24" s="178">
        <f t="shared" si="6"/>
        <v>55</v>
      </c>
      <c r="E24" s="167"/>
      <c r="F24" s="156">
        <v>19</v>
      </c>
      <c r="G24" s="157">
        <f t="shared" si="9"/>
        <v>0.60899999999999999</v>
      </c>
      <c r="H24" s="158">
        <f t="shared" si="9"/>
        <v>0.63800000000000001</v>
      </c>
      <c r="I24" s="158">
        <f t="shared" si="9"/>
        <v>0.66700000000000004</v>
      </c>
      <c r="J24" s="158">
        <f t="shared" si="9"/>
        <v>0.69599999999999995</v>
      </c>
      <c r="K24" s="158">
        <f t="shared" si="9"/>
        <v>0.72499999999999998</v>
      </c>
      <c r="L24" s="158">
        <f t="shared" si="9"/>
        <v>0.754</v>
      </c>
      <c r="M24" s="158">
        <f t="shared" si="9"/>
        <v>0.78300000000000003</v>
      </c>
      <c r="N24" s="158">
        <f t="shared" si="9"/>
        <v>0.81200000000000006</v>
      </c>
      <c r="O24" s="158">
        <f t="shared" si="9"/>
        <v>0.84099999999999997</v>
      </c>
      <c r="P24" s="158">
        <f t="shared" si="9"/>
        <v>0.87</v>
      </c>
      <c r="Q24" s="158">
        <f t="shared" si="10"/>
        <v>0.89900000000000002</v>
      </c>
      <c r="R24" s="158">
        <f t="shared" si="10"/>
        <v>0.92799999999999994</v>
      </c>
      <c r="S24" s="158">
        <f t="shared" si="10"/>
        <v>0.95699999999999996</v>
      </c>
      <c r="T24" s="158">
        <f t="shared" si="10"/>
        <v>0.98599999999999999</v>
      </c>
      <c r="U24" s="158">
        <f t="shared" si="10"/>
        <v>1.0149999999999999</v>
      </c>
      <c r="V24" s="158">
        <f t="shared" si="10"/>
        <v>1.044</v>
      </c>
      <c r="W24" s="158">
        <f t="shared" si="10"/>
        <v>1.073</v>
      </c>
      <c r="X24" s="158">
        <f t="shared" si="10"/>
        <v>1.1019999999999999</v>
      </c>
      <c r="Y24" s="158">
        <f t="shared" si="10"/>
        <v>1.131</v>
      </c>
      <c r="Z24" s="158">
        <f t="shared" si="10"/>
        <v>1.1599999999999999</v>
      </c>
      <c r="AA24" s="210">
        <f t="shared" si="10"/>
        <v>1.45</v>
      </c>
      <c r="AB24" s="186">
        <f t="shared" si="10"/>
        <v>2.9</v>
      </c>
      <c r="AC24" s="200">
        <v>19</v>
      </c>
      <c r="AD24" s="201"/>
      <c r="AE24" s="202">
        <v>19</v>
      </c>
      <c r="AF24" s="203">
        <f t="shared" si="7"/>
        <v>19</v>
      </c>
      <c r="AG24" s="204">
        <f t="shared" si="7"/>
        <v>19</v>
      </c>
      <c r="AH24" s="204">
        <f t="shared" si="7"/>
        <v>19</v>
      </c>
      <c r="AI24" s="204">
        <f t="shared" si="7"/>
        <v>18</v>
      </c>
      <c r="AJ24" s="204">
        <f t="shared" si="7"/>
        <v>18</v>
      </c>
      <c r="AK24" s="204">
        <f t="shared" si="7"/>
        <v>18</v>
      </c>
      <c r="AL24" s="204">
        <f t="shared" si="7"/>
        <v>17</v>
      </c>
      <c r="AM24" s="204">
        <f t="shared" si="7"/>
        <v>17</v>
      </c>
      <c r="AN24" s="204">
        <f t="shared" si="7"/>
        <v>17</v>
      </c>
      <c r="AO24" s="204">
        <f t="shared" si="7"/>
        <v>16</v>
      </c>
      <c r="AP24" s="204">
        <f t="shared" si="8"/>
        <v>16</v>
      </c>
      <c r="AQ24" s="204">
        <f t="shared" si="8"/>
        <v>15</v>
      </c>
      <c r="AR24" s="204">
        <f t="shared" si="8"/>
        <v>15</v>
      </c>
      <c r="AS24" s="204">
        <f t="shared" si="8"/>
        <v>15</v>
      </c>
      <c r="AT24" s="204">
        <f t="shared" si="8"/>
        <v>14</v>
      </c>
      <c r="AU24" s="204">
        <f t="shared" si="8"/>
        <v>14</v>
      </c>
      <c r="AV24" s="204">
        <f t="shared" si="8"/>
        <v>14</v>
      </c>
      <c r="AW24" s="204">
        <f t="shared" si="8"/>
        <v>13</v>
      </c>
      <c r="AX24" s="204">
        <f t="shared" si="8"/>
        <v>13</v>
      </c>
      <c r="AY24" s="205">
        <f t="shared" si="8"/>
        <v>13</v>
      </c>
      <c r="AZ24" s="409"/>
    </row>
    <row r="25" spans="1:52" ht="18" customHeight="1">
      <c r="A25" s="172">
        <v>20</v>
      </c>
      <c r="B25" s="173">
        <f t="shared" si="4"/>
        <v>46</v>
      </c>
      <c r="C25" s="174">
        <f t="shared" si="5"/>
        <v>50</v>
      </c>
      <c r="D25" s="178">
        <f t="shared" si="6"/>
        <v>53</v>
      </c>
      <c r="E25" s="167"/>
      <c r="F25" s="168">
        <v>20</v>
      </c>
      <c r="G25" s="169">
        <f t="shared" si="9"/>
        <v>0.63</v>
      </c>
      <c r="H25" s="170">
        <f t="shared" si="9"/>
        <v>0.66</v>
      </c>
      <c r="I25" s="170">
        <f t="shared" si="9"/>
        <v>0.69000000000000006</v>
      </c>
      <c r="J25" s="170">
        <f t="shared" si="9"/>
        <v>0.72</v>
      </c>
      <c r="K25" s="170">
        <f t="shared" si="9"/>
        <v>0.75</v>
      </c>
      <c r="L25" s="170">
        <f t="shared" si="9"/>
        <v>0.78</v>
      </c>
      <c r="M25" s="170">
        <f t="shared" si="9"/>
        <v>0.81</v>
      </c>
      <c r="N25" s="170">
        <f t="shared" si="9"/>
        <v>0.84000000000000008</v>
      </c>
      <c r="O25" s="170">
        <f t="shared" si="9"/>
        <v>0.86999999999999988</v>
      </c>
      <c r="P25" s="170">
        <f t="shared" si="9"/>
        <v>0.89999999999999991</v>
      </c>
      <c r="Q25" s="170">
        <f t="shared" si="10"/>
        <v>0.92999999999999994</v>
      </c>
      <c r="R25" s="170">
        <f t="shared" si="10"/>
        <v>0.96</v>
      </c>
      <c r="S25" s="170">
        <f t="shared" si="10"/>
        <v>0.99</v>
      </c>
      <c r="T25" s="170">
        <f t="shared" si="10"/>
        <v>1.02</v>
      </c>
      <c r="U25" s="170">
        <f t="shared" si="10"/>
        <v>1.0499999999999998</v>
      </c>
      <c r="V25" s="170">
        <f t="shared" si="10"/>
        <v>1.08</v>
      </c>
      <c r="W25" s="170">
        <f t="shared" si="10"/>
        <v>1.1099999999999999</v>
      </c>
      <c r="X25" s="170">
        <f t="shared" si="10"/>
        <v>1.1400000000000001</v>
      </c>
      <c r="Y25" s="170">
        <f t="shared" si="10"/>
        <v>1.17</v>
      </c>
      <c r="Z25" s="170">
        <f t="shared" si="10"/>
        <v>1.2000000000000002</v>
      </c>
      <c r="AA25" s="185">
        <f t="shared" si="10"/>
        <v>1.5</v>
      </c>
      <c r="AB25" s="180">
        <f t="shared" si="10"/>
        <v>3</v>
      </c>
      <c r="AC25" s="194">
        <v>20</v>
      </c>
      <c r="AD25" s="201"/>
      <c r="AE25" s="206">
        <v>20</v>
      </c>
      <c r="AF25" s="207">
        <f t="shared" si="7"/>
        <v>20</v>
      </c>
      <c r="AG25" s="208">
        <f t="shared" si="7"/>
        <v>20</v>
      </c>
      <c r="AH25" s="208">
        <f t="shared" si="7"/>
        <v>20</v>
      </c>
      <c r="AI25" s="208">
        <f t="shared" si="7"/>
        <v>19</v>
      </c>
      <c r="AJ25" s="208">
        <f t="shared" si="7"/>
        <v>19</v>
      </c>
      <c r="AK25" s="208">
        <f t="shared" si="7"/>
        <v>19</v>
      </c>
      <c r="AL25" s="208">
        <f t="shared" si="7"/>
        <v>18</v>
      </c>
      <c r="AM25" s="208">
        <f t="shared" si="7"/>
        <v>18</v>
      </c>
      <c r="AN25" s="208">
        <f t="shared" si="7"/>
        <v>17</v>
      </c>
      <c r="AO25" s="208">
        <f t="shared" si="7"/>
        <v>17</v>
      </c>
      <c r="AP25" s="208">
        <f t="shared" si="8"/>
        <v>17</v>
      </c>
      <c r="AQ25" s="208">
        <f t="shared" si="8"/>
        <v>16</v>
      </c>
      <c r="AR25" s="208">
        <f t="shared" si="8"/>
        <v>16</v>
      </c>
      <c r="AS25" s="208">
        <f t="shared" si="8"/>
        <v>16</v>
      </c>
      <c r="AT25" s="208">
        <f t="shared" si="8"/>
        <v>15</v>
      </c>
      <c r="AU25" s="208">
        <f t="shared" si="8"/>
        <v>15</v>
      </c>
      <c r="AV25" s="208">
        <f t="shared" si="8"/>
        <v>14</v>
      </c>
      <c r="AW25" s="208">
        <f t="shared" si="8"/>
        <v>14</v>
      </c>
      <c r="AX25" s="208">
        <f t="shared" si="8"/>
        <v>14</v>
      </c>
      <c r="AY25" s="209">
        <f t="shared" si="8"/>
        <v>13</v>
      </c>
      <c r="AZ25" s="409"/>
    </row>
    <row r="26" spans="1:52" ht="18" customHeight="1" thickBot="1">
      <c r="A26" s="172">
        <v>21</v>
      </c>
      <c r="B26" s="173">
        <f t="shared" si="4"/>
        <v>45</v>
      </c>
      <c r="C26" s="174">
        <f t="shared" si="5"/>
        <v>48</v>
      </c>
      <c r="D26" s="178">
        <f t="shared" si="6"/>
        <v>51</v>
      </c>
      <c r="E26" s="167"/>
      <c r="F26" s="156">
        <v>21</v>
      </c>
      <c r="G26" s="157">
        <f t="shared" si="9"/>
        <v>0.65100000000000002</v>
      </c>
      <c r="H26" s="158">
        <f t="shared" si="9"/>
        <v>0.68200000000000005</v>
      </c>
      <c r="I26" s="158">
        <f t="shared" si="9"/>
        <v>0.71300000000000008</v>
      </c>
      <c r="J26" s="158">
        <f t="shared" si="9"/>
        <v>0.74399999999999999</v>
      </c>
      <c r="K26" s="158">
        <f t="shared" si="9"/>
        <v>0.77500000000000002</v>
      </c>
      <c r="L26" s="158">
        <f t="shared" si="9"/>
        <v>0.80600000000000005</v>
      </c>
      <c r="M26" s="158">
        <f t="shared" si="9"/>
        <v>0.83700000000000008</v>
      </c>
      <c r="N26" s="158">
        <f t="shared" si="9"/>
        <v>0.8680000000000001</v>
      </c>
      <c r="O26" s="158">
        <f t="shared" si="9"/>
        <v>0.89899999999999991</v>
      </c>
      <c r="P26" s="158">
        <f t="shared" si="9"/>
        <v>0.92999999999999994</v>
      </c>
      <c r="Q26" s="158">
        <f t="shared" si="10"/>
        <v>0.96099999999999997</v>
      </c>
      <c r="R26" s="158">
        <f t="shared" si="10"/>
        <v>0.9920000000000001</v>
      </c>
      <c r="S26" s="158">
        <f t="shared" si="10"/>
        <v>1.0230000000000001</v>
      </c>
      <c r="T26" s="158">
        <f t="shared" si="10"/>
        <v>1.054</v>
      </c>
      <c r="U26" s="158">
        <f t="shared" si="10"/>
        <v>1.085</v>
      </c>
      <c r="V26" s="158">
        <f t="shared" si="10"/>
        <v>1.1159999999999999</v>
      </c>
      <c r="W26" s="158">
        <f t="shared" si="10"/>
        <v>1.147</v>
      </c>
      <c r="X26" s="158">
        <f t="shared" si="10"/>
        <v>1.1780000000000002</v>
      </c>
      <c r="Y26" s="158">
        <f t="shared" si="10"/>
        <v>1.2090000000000001</v>
      </c>
      <c r="Z26" s="158">
        <f t="shared" si="10"/>
        <v>1.2400000000000002</v>
      </c>
      <c r="AA26" s="185">
        <f t="shared" si="10"/>
        <v>1.55</v>
      </c>
      <c r="AB26" s="186">
        <f t="shared" si="10"/>
        <v>3.1</v>
      </c>
      <c r="AC26" s="200">
        <v>21</v>
      </c>
      <c r="AD26" s="201"/>
      <c r="AE26" s="202">
        <v>21</v>
      </c>
      <c r="AF26" s="203">
        <f t="shared" si="7"/>
        <v>21</v>
      </c>
      <c r="AG26" s="204">
        <f t="shared" si="7"/>
        <v>21</v>
      </c>
      <c r="AH26" s="204">
        <f t="shared" si="7"/>
        <v>21</v>
      </c>
      <c r="AI26" s="204">
        <f t="shared" si="7"/>
        <v>20</v>
      </c>
      <c r="AJ26" s="204">
        <f t="shared" si="7"/>
        <v>20</v>
      </c>
      <c r="AK26" s="204">
        <f t="shared" si="7"/>
        <v>20</v>
      </c>
      <c r="AL26" s="204">
        <f t="shared" si="7"/>
        <v>19</v>
      </c>
      <c r="AM26" s="204">
        <f t="shared" si="7"/>
        <v>19</v>
      </c>
      <c r="AN26" s="204">
        <f t="shared" si="7"/>
        <v>18</v>
      </c>
      <c r="AO26" s="204">
        <f t="shared" si="7"/>
        <v>18</v>
      </c>
      <c r="AP26" s="204">
        <f t="shared" si="8"/>
        <v>18</v>
      </c>
      <c r="AQ26" s="204">
        <f t="shared" si="8"/>
        <v>17</v>
      </c>
      <c r="AR26" s="204">
        <f t="shared" si="8"/>
        <v>17</v>
      </c>
      <c r="AS26" s="204">
        <f t="shared" si="8"/>
        <v>16</v>
      </c>
      <c r="AT26" s="204">
        <f t="shared" si="8"/>
        <v>16</v>
      </c>
      <c r="AU26" s="204">
        <f t="shared" si="8"/>
        <v>16</v>
      </c>
      <c r="AV26" s="204">
        <f t="shared" si="8"/>
        <v>15</v>
      </c>
      <c r="AW26" s="204">
        <f t="shared" si="8"/>
        <v>15</v>
      </c>
      <c r="AX26" s="204">
        <f t="shared" si="8"/>
        <v>14</v>
      </c>
      <c r="AY26" s="205">
        <f t="shared" si="8"/>
        <v>14</v>
      </c>
      <c r="AZ26" s="409"/>
    </row>
    <row r="27" spans="1:52" ht="18" customHeight="1" thickBot="1">
      <c r="A27" s="172">
        <v>22</v>
      </c>
      <c r="B27" s="173">
        <f t="shared" si="4"/>
        <v>43</v>
      </c>
      <c r="C27" s="174">
        <f t="shared" si="5"/>
        <v>46</v>
      </c>
      <c r="D27" s="175">
        <f t="shared" si="6"/>
        <v>50</v>
      </c>
      <c r="E27" s="167"/>
      <c r="F27" s="168">
        <v>22</v>
      </c>
      <c r="G27" s="169">
        <f t="shared" si="9"/>
        <v>0.67200000000000004</v>
      </c>
      <c r="H27" s="170">
        <f t="shared" si="9"/>
        <v>0.70400000000000007</v>
      </c>
      <c r="I27" s="170">
        <f t="shared" si="9"/>
        <v>0.7360000000000001</v>
      </c>
      <c r="J27" s="170">
        <f t="shared" si="9"/>
        <v>0.76800000000000002</v>
      </c>
      <c r="K27" s="170">
        <f t="shared" si="9"/>
        <v>0.8</v>
      </c>
      <c r="L27" s="170">
        <f t="shared" si="9"/>
        <v>0.83200000000000007</v>
      </c>
      <c r="M27" s="170">
        <f t="shared" si="9"/>
        <v>0.8640000000000001</v>
      </c>
      <c r="N27" s="170">
        <f t="shared" si="9"/>
        <v>0.89600000000000013</v>
      </c>
      <c r="O27" s="170">
        <f t="shared" si="9"/>
        <v>0.92799999999999994</v>
      </c>
      <c r="P27" s="170">
        <f t="shared" si="9"/>
        <v>0.96</v>
      </c>
      <c r="Q27" s="170">
        <f t="shared" si="10"/>
        <v>0.99199999999999999</v>
      </c>
      <c r="R27" s="170">
        <f t="shared" si="10"/>
        <v>1.024</v>
      </c>
      <c r="S27" s="170">
        <f t="shared" si="10"/>
        <v>1.056</v>
      </c>
      <c r="T27" s="170">
        <f t="shared" si="10"/>
        <v>1.0880000000000001</v>
      </c>
      <c r="U27" s="170">
        <f t="shared" si="10"/>
        <v>1.1199999999999999</v>
      </c>
      <c r="V27" s="170">
        <f t="shared" si="10"/>
        <v>1.1519999999999999</v>
      </c>
      <c r="W27" s="170">
        <f t="shared" si="10"/>
        <v>1.1839999999999999</v>
      </c>
      <c r="X27" s="170">
        <f t="shared" si="10"/>
        <v>1.2160000000000002</v>
      </c>
      <c r="Y27" s="170">
        <f t="shared" si="10"/>
        <v>1.2480000000000002</v>
      </c>
      <c r="Z27" s="170">
        <f t="shared" si="10"/>
        <v>1.2800000000000002</v>
      </c>
      <c r="AA27" s="211">
        <f t="shared" si="10"/>
        <v>1.6</v>
      </c>
      <c r="AB27" s="170">
        <f t="shared" si="10"/>
        <v>3.2</v>
      </c>
      <c r="AC27" s="194">
        <v>22</v>
      </c>
      <c r="AD27" s="201"/>
      <c r="AE27" s="206">
        <v>22</v>
      </c>
      <c r="AF27" s="207">
        <f t="shared" ref="AF27:AO36" si="11" xml:space="preserve"> CEILING((($AE27+10)*(100-AF$16)/79-10),1)</f>
        <v>22</v>
      </c>
      <c r="AG27" s="208">
        <f t="shared" si="11"/>
        <v>22</v>
      </c>
      <c r="AH27" s="208">
        <f t="shared" si="11"/>
        <v>22</v>
      </c>
      <c r="AI27" s="208">
        <f t="shared" si="11"/>
        <v>21</v>
      </c>
      <c r="AJ27" s="208">
        <f t="shared" si="11"/>
        <v>21</v>
      </c>
      <c r="AK27" s="208">
        <f t="shared" si="11"/>
        <v>20</v>
      </c>
      <c r="AL27" s="208">
        <f t="shared" si="11"/>
        <v>20</v>
      </c>
      <c r="AM27" s="208">
        <f t="shared" si="11"/>
        <v>20</v>
      </c>
      <c r="AN27" s="208">
        <f t="shared" si="11"/>
        <v>19</v>
      </c>
      <c r="AO27" s="208">
        <f t="shared" si="11"/>
        <v>19</v>
      </c>
      <c r="AP27" s="208">
        <f t="shared" ref="AP27:AY36" si="12" xml:space="preserve"> CEILING((($AE27+10)*(100-AP$16)/79-10),1)</f>
        <v>18</v>
      </c>
      <c r="AQ27" s="208">
        <f t="shared" si="12"/>
        <v>18</v>
      </c>
      <c r="AR27" s="208">
        <f t="shared" si="12"/>
        <v>18</v>
      </c>
      <c r="AS27" s="208">
        <f t="shared" si="12"/>
        <v>17</v>
      </c>
      <c r="AT27" s="208">
        <f t="shared" si="12"/>
        <v>17</v>
      </c>
      <c r="AU27" s="208">
        <f t="shared" si="12"/>
        <v>16</v>
      </c>
      <c r="AV27" s="208">
        <f t="shared" si="12"/>
        <v>16</v>
      </c>
      <c r="AW27" s="208">
        <f t="shared" si="12"/>
        <v>16</v>
      </c>
      <c r="AX27" s="208">
        <f t="shared" si="12"/>
        <v>15</v>
      </c>
      <c r="AY27" s="209">
        <f t="shared" si="12"/>
        <v>15</v>
      </c>
      <c r="AZ27" s="409"/>
    </row>
    <row r="28" spans="1:52" ht="18" customHeight="1">
      <c r="A28" s="172">
        <v>23</v>
      </c>
      <c r="B28" s="173">
        <f t="shared" si="4"/>
        <v>42</v>
      </c>
      <c r="C28" s="174">
        <f t="shared" si="5"/>
        <v>45</v>
      </c>
      <c r="D28" s="178">
        <f t="shared" si="6"/>
        <v>48</v>
      </c>
      <c r="E28" s="167"/>
      <c r="F28" s="156">
        <v>23</v>
      </c>
      <c r="G28" s="157">
        <f t="shared" si="9"/>
        <v>0.69299999999999995</v>
      </c>
      <c r="H28" s="158">
        <f t="shared" si="9"/>
        <v>0.72599999999999998</v>
      </c>
      <c r="I28" s="158">
        <f t="shared" si="9"/>
        <v>0.75900000000000001</v>
      </c>
      <c r="J28" s="158">
        <f t="shared" si="9"/>
        <v>0.79199999999999993</v>
      </c>
      <c r="K28" s="158">
        <f t="shared" si="9"/>
        <v>0.82499999999999996</v>
      </c>
      <c r="L28" s="158">
        <f t="shared" si="9"/>
        <v>0.85799999999999998</v>
      </c>
      <c r="M28" s="158">
        <f t="shared" si="9"/>
        <v>0.89100000000000001</v>
      </c>
      <c r="N28" s="158">
        <f t="shared" si="9"/>
        <v>0.92400000000000004</v>
      </c>
      <c r="O28" s="158">
        <f t="shared" si="9"/>
        <v>0.95699999999999985</v>
      </c>
      <c r="P28" s="158">
        <f t="shared" si="9"/>
        <v>0.98999999999999988</v>
      </c>
      <c r="Q28" s="158">
        <f t="shared" si="10"/>
        <v>1.0229999999999999</v>
      </c>
      <c r="R28" s="158">
        <f t="shared" si="10"/>
        <v>1.056</v>
      </c>
      <c r="S28" s="158">
        <f t="shared" si="10"/>
        <v>1.089</v>
      </c>
      <c r="T28" s="158">
        <f t="shared" si="10"/>
        <v>1.1220000000000001</v>
      </c>
      <c r="U28" s="158">
        <f t="shared" si="10"/>
        <v>1.1549999999999998</v>
      </c>
      <c r="V28" s="158">
        <f t="shared" si="10"/>
        <v>1.1879999999999999</v>
      </c>
      <c r="W28" s="158">
        <f t="shared" si="10"/>
        <v>1.2209999999999999</v>
      </c>
      <c r="X28" s="158">
        <f t="shared" si="10"/>
        <v>1.254</v>
      </c>
      <c r="Y28" s="158">
        <f t="shared" si="10"/>
        <v>1.2869999999999999</v>
      </c>
      <c r="Z28" s="210">
        <f t="shared" si="10"/>
        <v>1.32</v>
      </c>
      <c r="AA28" s="186">
        <f t="shared" si="10"/>
        <v>1.65</v>
      </c>
      <c r="AB28" s="158">
        <f t="shared" si="10"/>
        <v>3.3</v>
      </c>
      <c r="AC28" s="200">
        <v>23</v>
      </c>
      <c r="AD28" s="201"/>
      <c r="AE28" s="202">
        <v>23</v>
      </c>
      <c r="AF28" s="203">
        <f t="shared" si="11"/>
        <v>23</v>
      </c>
      <c r="AG28" s="204">
        <f t="shared" si="11"/>
        <v>23</v>
      </c>
      <c r="AH28" s="204">
        <f t="shared" si="11"/>
        <v>23</v>
      </c>
      <c r="AI28" s="204">
        <f t="shared" si="11"/>
        <v>22</v>
      </c>
      <c r="AJ28" s="204">
        <f t="shared" si="11"/>
        <v>22</v>
      </c>
      <c r="AK28" s="204">
        <f t="shared" si="11"/>
        <v>21</v>
      </c>
      <c r="AL28" s="204">
        <f t="shared" si="11"/>
        <v>21</v>
      </c>
      <c r="AM28" s="204">
        <f t="shared" si="11"/>
        <v>21</v>
      </c>
      <c r="AN28" s="204">
        <f t="shared" si="11"/>
        <v>20</v>
      </c>
      <c r="AO28" s="204">
        <f t="shared" si="11"/>
        <v>20</v>
      </c>
      <c r="AP28" s="204">
        <f t="shared" si="12"/>
        <v>19</v>
      </c>
      <c r="AQ28" s="204">
        <f t="shared" si="12"/>
        <v>19</v>
      </c>
      <c r="AR28" s="204">
        <f t="shared" si="12"/>
        <v>18</v>
      </c>
      <c r="AS28" s="204">
        <f t="shared" si="12"/>
        <v>18</v>
      </c>
      <c r="AT28" s="204">
        <f t="shared" si="12"/>
        <v>18</v>
      </c>
      <c r="AU28" s="204">
        <f t="shared" si="12"/>
        <v>17</v>
      </c>
      <c r="AV28" s="204">
        <f t="shared" si="12"/>
        <v>17</v>
      </c>
      <c r="AW28" s="204">
        <f t="shared" si="12"/>
        <v>16</v>
      </c>
      <c r="AX28" s="204">
        <f t="shared" si="12"/>
        <v>16</v>
      </c>
      <c r="AY28" s="205">
        <f t="shared" si="12"/>
        <v>16</v>
      </c>
      <c r="AZ28" s="409"/>
    </row>
    <row r="29" spans="1:52" ht="18" customHeight="1" thickBot="1">
      <c r="A29" s="172">
        <v>24</v>
      </c>
      <c r="B29" s="212">
        <f t="shared" si="4"/>
        <v>41</v>
      </c>
      <c r="C29" s="174">
        <f t="shared" si="5"/>
        <v>44</v>
      </c>
      <c r="D29" s="178">
        <f t="shared" si="6"/>
        <v>47</v>
      </c>
      <c r="E29" s="167"/>
      <c r="F29" s="168">
        <v>24</v>
      </c>
      <c r="G29" s="169">
        <f t="shared" si="9"/>
        <v>0.71399999999999997</v>
      </c>
      <c r="H29" s="170">
        <f t="shared" si="9"/>
        <v>0.748</v>
      </c>
      <c r="I29" s="170">
        <f t="shared" si="9"/>
        <v>0.78200000000000003</v>
      </c>
      <c r="J29" s="170">
        <f t="shared" si="9"/>
        <v>0.81599999999999995</v>
      </c>
      <c r="K29" s="170">
        <f t="shared" si="9"/>
        <v>0.85</v>
      </c>
      <c r="L29" s="170">
        <f t="shared" si="9"/>
        <v>0.88400000000000001</v>
      </c>
      <c r="M29" s="170">
        <f t="shared" si="9"/>
        <v>0.91800000000000004</v>
      </c>
      <c r="N29" s="170">
        <f t="shared" si="9"/>
        <v>0.95200000000000007</v>
      </c>
      <c r="O29" s="170">
        <f t="shared" si="9"/>
        <v>0.98599999999999988</v>
      </c>
      <c r="P29" s="170">
        <f t="shared" si="9"/>
        <v>1.02</v>
      </c>
      <c r="Q29" s="170">
        <f t="shared" si="10"/>
        <v>1.054</v>
      </c>
      <c r="R29" s="170">
        <f t="shared" si="10"/>
        <v>1.0880000000000001</v>
      </c>
      <c r="S29" s="170">
        <f t="shared" si="10"/>
        <v>1.1220000000000001</v>
      </c>
      <c r="T29" s="170">
        <f t="shared" si="10"/>
        <v>1.1560000000000001</v>
      </c>
      <c r="U29" s="170">
        <f t="shared" si="10"/>
        <v>1.19</v>
      </c>
      <c r="V29" s="170">
        <f t="shared" si="10"/>
        <v>1.224</v>
      </c>
      <c r="W29" s="170">
        <f t="shared" si="10"/>
        <v>1.258</v>
      </c>
      <c r="X29" s="170">
        <f t="shared" si="10"/>
        <v>1.292</v>
      </c>
      <c r="Y29" s="170">
        <f t="shared" si="10"/>
        <v>1.3260000000000001</v>
      </c>
      <c r="Z29" s="193">
        <f t="shared" si="10"/>
        <v>1.36</v>
      </c>
      <c r="AA29" s="180">
        <f t="shared" si="10"/>
        <v>1.7</v>
      </c>
      <c r="AB29" s="170">
        <f t="shared" si="10"/>
        <v>3.4</v>
      </c>
      <c r="AC29" s="194">
        <v>24</v>
      </c>
      <c r="AD29" s="201"/>
      <c r="AE29" s="206">
        <v>24</v>
      </c>
      <c r="AF29" s="207">
        <f t="shared" si="11"/>
        <v>24</v>
      </c>
      <c r="AG29" s="208">
        <f t="shared" si="11"/>
        <v>24</v>
      </c>
      <c r="AH29" s="208">
        <f t="shared" si="11"/>
        <v>24</v>
      </c>
      <c r="AI29" s="208">
        <f t="shared" si="11"/>
        <v>23</v>
      </c>
      <c r="AJ29" s="208">
        <f t="shared" si="11"/>
        <v>23</v>
      </c>
      <c r="AK29" s="208">
        <f t="shared" si="11"/>
        <v>22</v>
      </c>
      <c r="AL29" s="208">
        <f t="shared" si="11"/>
        <v>22</v>
      </c>
      <c r="AM29" s="208">
        <f t="shared" si="11"/>
        <v>21</v>
      </c>
      <c r="AN29" s="208">
        <f t="shared" si="11"/>
        <v>21</v>
      </c>
      <c r="AO29" s="208">
        <f t="shared" si="11"/>
        <v>21</v>
      </c>
      <c r="AP29" s="208">
        <f t="shared" si="12"/>
        <v>20</v>
      </c>
      <c r="AQ29" s="208">
        <f t="shared" si="12"/>
        <v>20</v>
      </c>
      <c r="AR29" s="208">
        <f t="shared" si="12"/>
        <v>19</v>
      </c>
      <c r="AS29" s="208">
        <f t="shared" si="12"/>
        <v>19</v>
      </c>
      <c r="AT29" s="208">
        <f t="shared" si="12"/>
        <v>18</v>
      </c>
      <c r="AU29" s="208">
        <f t="shared" si="12"/>
        <v>18</v>
      </c>
      <c r="AV29" s="208">
        <f t="shared" si="12"/>
        <v>18</v>
      </c>
      <c r="AW29" s="208">
        <f t="shared" si="12"/>
        <v>17</v>
      </c>
      <c r="AX29" s="208">
        <f t="shared" si="12"/>
        <v>17</v>
      </c>
      <c r="AY29" s="209">
        <f t="shared" si="12"/>
        <v>16</v>
      </c>
      <c r="AZ29" s="409"/>
    </row>
    <row r="30" spans="1:52" ht="18" customHeight="1" thickTop="1" thickBot="1">
      <c r="A30" s="172">
        <v>25</v>
      </c>
      <c r="B30" s="213">
        <f t="shared" si="4"/>
        <v>40</v>
      </c>
      <c r="C30" s="214">
        <f t="shared" si="5"/>
        <v>42</v>
      </c>
      <c r="D30" s="178">
        <f t="shared" si="6"/>
        <v>45</v>
      </c>
      <c r="E30" s="167"/>
      <c r="F30" s="156">
        <v>25</v>
      </c>
      <c r="G30" s="157">
        <f t="shared" si="9"/>
        <v>0.73499999999999999</v>
      </c>
      <c r="H30" s="158">
        <f t="shared" si="9"/>
        <v>0.77</v>
      </c>
      <c r="I30" s="158">
        <f t="shared" si="9"/>
        <v>0.80500000000000005</v>
      </c>
      <c r="J30" s="158">
        <f t="shared" si="9"/>
        <v>0.84</v>
      </c>
      <c r="K30" s="158">
        <f t="shared" si="9"/>
        <v>0.875</v>
      </c>
      <c r="L30" s="158">
        <f t="shared" si="9"/>
        <v>0.91</v>
      </c>
      <c r="M30" s="158">
        <f t="shared" si="9"/>
        <v>0.94500000000000006</v>
      </c>
      <c r="N30" s="158">
        <f t="shared" si="9"/>
        <v>0.98000000000000009</v>
      </c>
      <c r="O30" s="158">
        <f t="shared" si="9"/>
        <v>1.0149999999999999</v>
      </c>
      <c r="P30" s="158">
        <f t="shared" si="9"/>
        <v>1.05</v>
      </c>
      <c r="Q30" s="158">
        <f t="shared" si="10"/>
        <v>1.085</v>
      </c>
      <c r="R30" s="158">
        <f t="shared" si="10"/>
        <v>1.1200000000000001</v>
      </c>
      <c r="S30" s="158">
        <f t="shared" si="10"/>
        <v>1.155</v>
      </c>
      <c r="T30" s="158">
        <f t="shared" si="10"/>
        <v>1.1900000000000002</v>
      </c>
      <c r="U30" s="158">
        <f t="shared" si="10"/>
        <v>1.2249999999999999</v>
      </c>
      <c r="V30" s="158">
        <f t="shared" si="10"/>
        <v>1.26</v>
      </c>
      <c r="W30" s="158">
        <f t="shared" si="10"/>
        <v>1.2949999999999999</v>
      </c>
      <c r="X30" s="158">
        <f t="shared" si="10"/>
        <v>1.33</v>
      </c>
      <c r="Y30" s="158">
        <f t="shared" si="10"/>
        <v>1.365</v>
      </c>
      <c r="Z30" s="185">
        <f t="shared" si="10"/>
        <v>1.4000000000000001</v>
      </c>
      <c r="AA30" s="186">
        <f t="shared" si="10"/>
        <v>1.75</v>
      </c>
      <c r="AB30" s="158">
        <f t="shared" si="10"/>
        <v>3.5</v>
      </c>
      <c r="AC30" s="200">
        <v>25</v>
      </c>
      <c r="AD30" s="201"/>
      <c r="AE30" s="202">
        <v>25</v>
      </c>
      <c r="AF30" s="203">
        <f t="shared" si="11"/>
        <v>25</v>
      </c>
      <c r="AG30" s="204">
        <f t="shared" si="11"/>
        <v>25</v>
      </c>
      <c r="AH30" s="204">
        <f t="shared" si="11"/>
        <v>25</v>
      </c>
      <c r="AI30" s="204">
        <f t="shared" si="11"/>
        <v>24</v>
      </c>
      <c r="AJ30" s="204">
        <f t="shared" si="11"/>
        <v>24</v>
      </c>
      <c r="AK30" s="204">
        <f t="shared" si="11"/>
        <v>23</v>
      </c>
      <c r="AL30" s="204">
        <f t="shared" si="11"/>
        <v>23</v>
      </c>
      <c r="AM30" s="204">
        <f t="shared" si="11"/>
        <v>22</v>
      </c>
      <c r="AN30" s="204">
        <f t="shared" si="11"/>
        <v>22</v>
      </c>
      <c r="AO30" s="204">
        <f t="shared" si="11"/>
        <v>22</v>
      </c>
      <c r="AP30" s="204">
        <f t="shared" si="12"/>
        <v>21</v>
      </c>
      <c r="AQ30" s="204">
        <f t="shared" si="12"/>
        <v>21</v>
      </c>
      <c r="AR30" s="204">
        <f t="shared" si="12"/>
        <v>20</v>
      </c>
      <c r="AS30" s="204">
        <f t="shared" si="12"/>
        <v>20</v>
      </c>
      <c r="AT30" s="204">
        <f t="shared" si="12"/>
        <v>19</v>
      </c>
      <c r="AU30" s="204">
        <f t="shared" si="12"/>
        <v>19</v>
      </c>
      <c r="AV30" s="204">
        <f t="shared" si="12"/>
        <v>18</v>
      </c>
      <c r="AW30" s="204">
        <f t="shared" si="12"/>
        <v>18</v>
      </c>
      <c r="AX30" s="215">
        <f t="shared" si="12"/>
        <v>18</v>
      </c>
      <c r="AY30" s="216">
        <f t="shared" si="12"/>
        <v>17</v>
      </c>
      <c r="AZ30" s="409"/>
    </row>
    <row r="31" spans="1:52" ht="18" customHeight="1" thickTop="1" thickBot="1">
      <c r="A31" s="172">
        <v>26</v>
      </c>
      <c r="B31" s="217">
        <f t="shared" si="4"/>
        <v>38</v>
      </c>
      <c r="C31" s="218">
        <f t="shared" si="5"/>
        <v>41</v>
      </c>
      <c r="D31" s="178">
        <f t="shared" si="6"/>
        <v>44</v>
      </c>
      <c r="E31" s="167"/>
      <c r="F31" s="168">
        <v>26</v>
      </c>
      <c r="G31" s="169">
        <f t="shared" si="9"/>
        <v>0.75600000000000001</v>
      </c>
      <c r="H31" s="170">
        <f t="shared" si="9"/>
        <v>0.79200000000000004</v>
      </c>
      <c r="I31" s="170">
        <f t="shared" si="9"/>
        <v>0.82800000000000007</v>
      </c>
      <c r="J31" s="170">
        <f t="shared" si="9"/>
        <v>0.86399999999999999</v>
      </c>
      <c r="K31" s="170">
        <f t="shared" si="9"/>
        <v>0.9</v>
      </c>
      <c r="L31" s="170">
        <f t="shared" si="9"/>
        <v>0.93600000000000005</v>
      </c>
      <c r="M31" s="170">
        <f t="shared" si="9"/>
        <v>0.97200000000000009</v>
      </c>
      <c r="N31" s="170">
        <f t="shared" si="9"/>
        <v>1.0080000000000002</v>
      </c>
      <c r="O31" s="170">
        <f t="shared" si="9"/>
        <v>1.044</v>
      </c>
      <c r="P31" s="170">
        <f t="shared" si="9"/>
        <v>1.08</v>
      </c>
      <c r="Q31" s="170">
        <f t="shared" si="10"/>
        <v>1.1160000000000001</v>
      </c>
      <c r="R31" s="170">
        <f t="shared" si="10"/>
        <v>1.1520000000000001</v>
      </c>
      <c r="S31" s="170">
        <f t="shared" si="10"/>
        <v>1.1880000000000002</v>
      </c>
      <c r="T31" s="170">
        <f t="shared" si="10"/>
        <v>1.2240000000000002</v>
      </c>
      <c r="U31" s="170">
        <f t="shared" si="10"/>
        <v>1.26</v>
      </c>
      <c r="V31" s="170">
        <f t="shared" si="10"/>
        <v>1.296</v>
      </c>
      <c r="W31" s="170">
        <f t="shared" si="10"/>
        <v>1.3320000000000001</v>
      </c>
      <c r="X31" s="170">
        <f t="shared" si="10"/>
        <v>1.3680000000000001</v>
      </c>
      <c r="Y31" s="170">
        <f t="shared" si="10"/>
        <v>1.4040000000000001</v>
      </c>
      <c r="Z31" s="210">
        <f t="shared" si="10"/>
        <v>1.4400000000000002</v>
      </c>
      <c r="AA31" s="180">
        <f t="shared" si="10"/>
        <v>1.8</v>
      </c>
      <c r="AB31" s="170">
        <f t="shared" si="10"/>
        <v>3.6</v>
      </c>
      <c r="AC31" s="194">
        <v>26</v>
      </c>
      <c r="AD31" s="201"/>
      <c r="AE31" s="206">
        <v>26</v>
      </c>
      <c r="AF31" s="207">
        <f t="shared" si="11"/>
        <v>26</v>
      </c>
      <c r="AG31" s="208">
        <f t="shared" si="11"/>
        <v>26</v>
      </c>
      <c r="AH31" s="208">
        <f t="shared" si="11"/>
        <v>26</v>
      </c>
      <c r="AI31" s="208">
        <f t="shared" si="11"/>
        <v>25</v>
      </c>
      <c r="AJ31" s="208">
        <f t="shared" si="11"/>
        <v>25</v>
      </c>
      <c r="AK31" s="208">
        <f t="shared" si="11"/>
        <v>24</v>
      </c>
      <c r="AL31" s="208">
        <f t="shared" si="11"/>
        <v>24</v>
      </c>
      <c r="AM31" s="208">
        <f t="shared" si="11"/>
        <v>23</v>
      </c>
      <c r="AN31" s="208">
        <f t="shared" si="11"/>
        <v>23</v>
      </c>
      <c r="AO31" s="208">
        <f t="shared" si="11"/>
        <v>22</v>
      </c>
      <c r="AP31" s="208">
        <f t="shared" si="12"/>
        <v>22</v>
      </c>
      <c r="AQ31" s="208">
        <f t="shared" si="12"/>
        <v>21</v>
      </c>
      <c r="AR31" s="208">
        <f t="shared" si="12"/>
        <v>21</v>
      </c>
      <c r="AS31" s="208">
        <f t="shared" si="12"/>
        <v>21</v>
      </c>
      <c r="AT31" s="208">
        <f t="shared" si="12"/>
        <v>20</v>
      </c>
      <c r="AU31" s="208">
        <f t="shared" si="12"/>
        <v>20</v>
      </c>
      <c r="AV31" s="208">
        <f t="shared" si="12"/>
        <v>19</v>
      </c>
      <c r="AW31" s="219">
        <f t="shared" si="12"/>
        <v>19</v>
      </c>
      <c r="AX31" s="220">
        <f t="shared" si="12"/>
        <v>18</v>
      </c>
      <c r="AY31" s="221">
        <f t="shared" si="12"/>
        <v>18</v>
      </c>
      <c r="AZ31" s="409"/>
    </row>
    <row r="32" spans="1:52" ht="18" customHeight="1" thickTop="1" thickBot="1">
      <c r="A32" s="172">
        <v>27</v>
      </c>
      <c r="B32" s="222">
        <f t="shared" si="4"/>
        <v>37</v>
      </c>
      <c r="C32" s="223">
        <f t="shared" si="5"/>
        <v>40</v>
      </c>
      <c r="D32" s="224">
        <f t="shared" si="6"/>
        <v>43</v>
      </c>
      <c r="E32" s="167"/>
      <c r="F32" s="156">
        <v>27</v>
      </c>
      <c r="G32" s="157">
        <f t="shared" ref="G32:P41" si="13">($F32/10+1)*(G$9/100)</f>
        <v>0.77700000000000002</v>
      </c>
      <c r="H32" s="158">
        <f t="shared" si="13"/>
        <v>0.81400000000000006</v>
      </c>
      <c r="I32" s="158">
        <f t="shared" si="13"/>
        <v>0.85100000000000009</v>
      </c>
      <c r="J32" s="158">
        <f t="shared" si="13"/>
        <v>0.88800000000000001</v>
      </c>
      <c r="K32" s="158">
        <f t="shared" si="13"/>
        <v>0.92500000000000004</v>
      </c>
      <c r="L32" s="158">
        <f t="shared" si="13"/>
        <v>0.96200000000000008</v>
      </c>
      <c r="M32" s="158">
        <f t="shared" si="13"/>
        <v>0.99900000000000011</v>
      </c>
      <c r="N32" s="158">
        <f t="shared" si="13"/>
        <v>1.0360000000000003</v>
      </c>
      <c r="O32" s="158">
        <f t="shared" si="13"/>
        <v>1.073</v>
      </c>
      <c r="P32" s="158">
        <f t="shared" si="13"/>
        <v>1.1100000000000001</v>
      </c>
      <c r="Q32" s="158">
        <f t="shared" ref="Q32:AB41" si="14">($F32/10+1)*(Q$9/100)</f>
        <v>1.147</v>
      </c>
      <c r="R32" s="158">
        <f t="shared" si="14"/>
        <v>1.1840000000000002</v>
      </c>
      <c r="S32" s="158">
        <f t="shared" si="14"/>
        <v>1.2210000000000001</v>
      </c>
      <c r="T32" s="158">
        <f t="shared" si="14"/>
        <v>1.2580000000000002</v>
      </c>
      <c r="U32" s="158">
        <f t="shared" si="14"/>
        <v>1.2949999999999999</v>
      </c>
      <c r="V32" s="158">
        <f t="shared" si="14"/>
        <v>1.3320000000000001</v>
      </c>
      <c r="W32" s="158">
        <f t="shared" si="14"/>
        <v>1.369</v>
      </c>
      <c r="X32" s="158">
        <f t="shared" si="14"/>
        <v>1.4060000000000001</v>
      </c>
      <c r="Y32" s="158">
        <f t="shared" si="14"/>
        <v>1.4430000000000001</v>
      </c>
      <c r="Z32" s="185">
        <f t="shared" si="14"/>
        <v>1.4800000000000002</v>
      </c>
      <c r="AA32" s="186">
        <f t="shared" si="14"/>
        <v>1.85</v>
      </c>
      <c r="AB32" s="158">
        <f t="shared" si="14"/>
        <v>3.7</v>
      </c>
      <c r="AC32" s="200">
        <v>27</v>
      </c>
      <c r="AD32" s="201"/>
      <c r="AE32" s="202">
        <v>27</v>
      </c>
      <c r="AF32" s="203">
        <f t="shared" si="11"/>
        <v>27</v>
      </c>
      <c r="AG32" s="204">
        <f t="shared" si="11"/>
        <v>27</v>
      </c>
      <c r="AH32" s="204">
        <f t="shared" si="11"/>
        <v>27</v>
      </c>
      <c r="AI32" s="204">
        <f t="shared" si="11"/>
        <v>26</v>
      </c>
      <c r="AJ32" s="204">
        <f t="shared" si="11"/>
        <v>26</v>
      </c>
      <c r="AK32" s="204">
        <f t="shared" si="11"/>
        <v>25</v>
      </c>
      <c r="AL32" s="204">
        <f t="shared" si="11"/>
        <v>25</v>
      </c>
      <c r="AM32" s="204">
        <f t="shared" si="11"/>
        <v>24</v>
      </c>
      <c r="AN32" s="204">
        <f t="shared" si="11"/>
        <v>24</v>
      </c>
      <c r="AO32" s="204">
        <f t="shared" si="11"/>
        <v>23</v>
      </c>
      <c r="AP32" s="204">
        <f t="shared" si="12"/>
        <v>23</v>
      </c>
      <c r="AQ32" s="204">
        <f t="shared" si="12"/>
        <v>22</v>
      </c>
      <c r="AR32" s="204">
        <f t="shared" si="12"/>
        <v>22</v>
      </c>
      <c r="AS32" s="204">
        <f t="shared" si="12"/>
        <v>21</v>
      </c>
      <c r="AT32" s="204">
        <f t="shared" si="12"/>
        <v>21</v>
      </c>
      <c r="AU32" s="204">
        <f t="shared" si="12"/>
        <v>20</v>
      </c>
      <c r="AV32" s="225">
        <f t="shared" si="12"/>
        <v>20</v>
      </c>
      <c r="AW32" s="226">
        <f t="shared" si="12"/>
        <v>20</v>
      </c>
      <c r="AX32" s="227">
        <f t="shared" si="12"/>
        <v>19</v>
      </c>
      <c r="AY32" s="228">
        <f t="shared" si="12"/>
        <v>19</v>
      </c>
      <c r="AZ32" s="409"/>
    </row>
    <row r="33" spans="1:52" ht="18" customHeight="1" thickTop="1" thickBot="1">
      <c r="A33" s="172">
        <v>28</v>
      </c>
      <c r="B33" s="222">
        <f t="shared" si="4"/>
        <v>36</v>
      </c>
      <c r="C33" s="229">
        <f t="shared" si="5"/>
        <v>39</v>
      </c>
      <c r="D33" s="224">
        <f t="shared" si="6"/>
        <v>42</v>
      </c>
      <c r="E33" s="167"/>
      <c r="F33" s="168">
        <v>28</v>
      </c>
      <c r="G33" s="169">
        <f t="shared" si="13"/>
        <v>0.79799999999999993</v>
      </c>
      <c r="H33" s="170">
        <f t="shared" si="13"/>
        <v>0.83599999999999997</v>
      </c>
      <c r="I33" s="170">
        <f t="shared" si="13"/>
        <v>0.874</v>
      </c>
      <c r="J33" s="170">
        <f t="shared" si="13"/>
        <v>0.91199999999999992</v>
      </c>
      <c r="K33" s="170">
        <f t="shared" si="13"/>
        <v>0.95</v>
      </c>
      <c r="L33" s="170">
        <f t="shared" si="13"/>
        <v>0.98799999999999999</v>
      </c>
      <c r="M33" s="170">
        <f t="shared" si="13"/>
        <v>1.026</v>
      </c>
      <c r="N33" s="170">
        <f t="shared" si="13"/>
        <v>1.0640000000000001</v>
      </c>
      <c r="O33" s="170">
        <f t="shared" si="13"/>
        <v>1.1019999999999999</v>
      </c>
      <c r="P33" s="170">
        <f t="shared" si="13"/>
        <v>1.1399999999999999</v>
      </c>
      <c r="Q33" s="170">
        <f t="shared" si="14"/>
        <v>1.1779999999999999</v>
      </c>
      <c r="R33" s="170">
        <f t="shared" si="14"/>
        <v>1.216</v>
      </c>
      <c r="S33" s="170">
        <f t="shared" si="14"/>
        <v>1.254</v>
      </c>
      <c r="T33" s="170">
        <f t="shared" si="14"/>
        <v>1.292</v>
      </c>
      <c r="U33" s="170">
        <f t="shared" si="14"/>
        <v>1.3299999999999998</v>
      </c>
      <c r="V33" s="170">
        <f t="shared" si="14"/>
        <v>1.3679999999999999</v>
      </c>
      <c r="W33" s="170">
        <f t="shared" si="14"/>
        <v>1.4059999999999999</v>
      </c>
      <c r="X33" s="158">
        <f t="shared" si="14"/>
        <v>1.444</v>
      </c>
      <c r="Y33" s="158">
        <f t="shared" si="14"/>
        <v>1.482</v>
      </c>
      <c r="Z33" s="185">
        <f t="shared" si="14"/>
        <v>1.52</v>
      </c>
      <c r="AA33" s="180">
        <f t="shared" si="14"/>
        <v>1.9</v>
      </c>
      <c r="AB33" s="170">
        <f t="shared" si="14"/>
        <v>3.8</v>
      </c>
      <c r="AC33" s="194">
        <v>28</v>
      </c>
      <c r="AD33" s="201"/>
      <c r="AE33" s="206">
        <v>28</v>
      </c>
      <c r="AF33" s="207">
        <f t="shared" si="11"/>
        <v>28</v>
      </c>
      <c r="AG33" s="208">
        <f t="shared" si="11"/>
        <v>28</v>
      </c>
      <c r="AH33" s="208">
        <f t="shared" si="11"/>
        <v>28</v>
      </c>
      <c r="AI33" s="208">
        <f t="shared" si="11"/>
        <v>27</v>
      </c>
      <c r="AJ33" s="208">
        <f t="shared" si="11"/>
        <v>27</v>
      </c>
      <c r="AK33" s="208">
        <f t="shared" si="11"/>
        <v>26</v>
      </c>
      <c r="AL33" s="208">
        <f t="shared" si="11"/>
        <v>26</v>
      </c>
      <c r="AM33" s="208">
        <f t="shared" si="11"/>
        <v>25</v>
      </c>
      <c r="AN33" s="208">
        <f t="shared" si="11"/>
        <v>25</v>
      </c>
      <c r="AO33" s="208">
        <f t="shared" si="11"/>
        <v>24</v>
      </c>
      <c r="AP33" s="208">
        <f t="shared" si="12"/>
        <v>24</v>
      </c>
      <c r="AQ33" s="208">
        <f t="shared" si="12"/>
        <v>23</v>
      </c>
      <c r="AR33" s="208">
        <f t="shared" si="12"/>
        <v>23</v>
      </c>
      <c r="AS33" s="208">
        <f t="shared" si="12"/>
        <v>22</v>
      </c>
      <c r="AT33" s="208">
        <f t="shared" si="12"/>
        <v>22</v>
      </c>
      <c r="AU33" s="230">
        <f t="shared" si="12"/>
        <v>21</v>
      </c>
      <c r="AV33" s="220">
        <f t="shared" si="12"/>
        <v>21</v>
      </c>
      <c r="AW33" s="231">
        <f t="shared" si="12"/>
        <v>20</v>
      </c>
      <c r="AX33" s="231">
        <f t="shared" si="12"/>
        <v>20</v>
      </c>
      <c r="AY33" s="232">
        <f t="shared" si="12"/>
        <v>19</v>
      </c>
      <c r="AZ33" s="409"/>
    </row>
    <row r="34" spans="1:52" ht="18" customHeight="1" thickTop="1" thickBot="1">
      <c r="A34" s="172">
        <v>29</v>
      </c>
      <c r="B34" s="222">
        <f t="shared" si="4"/>
        <v>35</v>
      </c>
      <c r="C34" s="229">
        <f t="shared" si="5"/>
        <v>38</v>
      </c>
      <c r="D34" s="233">
        <f t="shared" si="6"/>
        <v>41</v>
      </c>
      <c r="E34" s="167"/>
      <c r="F34" s="156">
        <v>29</v>
      </c>
      <c r="G34" s="157">
        <f t="shared" si="13"/>
        <v>0.81899999999999995</v>
      </c>
      <c r="H34" s="158">
        <f t="shared" si="13"/>
        <v>0.85799999999999998</v>
      </c>
      <c r="I34" s="158">
        <f t="shared" si="13"/>
        <v>0.89700000000000002</v>
      </c>
      <c r="J34" s="158">
        <f t="shared" si="13"/>
        <v>0.93599999999999994</v>
      </c>
      <c r="K34" s="158">
        <f t="shared" si="13"/>
        <v>0.97499999999999998</v>
      </c>
      <c r="L34" s="158">
        <f t="shared" si="13"/>
        <v>1.014</v>
      </c>
      <c r="M34" s="158">
        <f t="shared" si="13"/>
        <v>1.0529999999999999</v>
      </c>
      <c r="N34" s="158">
        <f t="shared" si="13"/>
        <v>1.0920000000000001</v>
      </c>
      <c r="O34" s="158">
        <f t="shared" si="13"/>
        <v>1.131</v>
      </c>
      <c r="P34" s="158">
        <f t="shared" si="13"/>
        <v>1.17</v>
      </c>
      <c r="Q34" s="158">
        <f t="shared" si="14"/>
        <v>1.2090000000000001</v>
      </c>
      <c r="R34" s="158">
        <f t="shared" si="14"/>
        <v>1.248</v>
      </c>
      <c r="S34" s="158">
        <f t="shared" si="14"/>
        <v>1.2869999999999999</v>
      </c>
      <c r="T34" s="158">
        <f t="shared" si="14"/>
        <v>1.3260000000000001</v>
      </c>
      <c r="U34" s="158">
        <f t="shared" si="14"/>
        <v>1.365</v>
      </c>
      <c r="V34" s="158">
        <f t="shared" si="14"/>
        <v>1.4039999999999999</v>
      </c>
      <c r="W34" s="158">
        <f t="shared" si="14"/>
        <v>1.4430000000000001</v>
      </c>
      <c r="X34" s="158">
        <f t="shared" si="14"/>
        <v>1.482</v>
      </c>
      <c r="Y34" s="158">
        <f t="shared" si="14"/>
        <v>1.5209999999999999</v>
      </c>
      <c r="Z34" s="185">
        <f t="shared" si="14"/>
        <v>1.56</v>
      </c>
      <c r="AA34" s="186">
        <f t="shared" si="14"/>
        <v>1.95</v>
      </c>
      <c r="AB34" s="158">
        <f t="shared" si="14"/>
        <v>3.9</v>
      </c>
      <c r="AC34" s="200">
        <v>29</v>
      </c>
      <c r="AD34" s="201"/>
      <c r="AE34" s="202">
        <v>29</v>
      </c>
      <c r="AF34" s="203">
        <f t="shared" si="11"/>
        <v>29</v>
      </c>
      <c r="AG34" s="204">
        <f t="shared" si="11"/>
        <v>29</v>
      </c>
      <c r="AH34" s="204">
        <f t="shared" si="11"/>
        <v>29</v>
      </c>
      <c r="AI34" s="204">
        <f t="shared" si="11"/>
        <v>28</v>
      </c>
      <c r="AJ34" s="204">
        <f t="shared" si="11"/>
        <v>28</v>
      </c>
      <c r="AK34" s="204">
        <f t="shared" si="11"/>
        <v>27</v>
      </c>
      <c r="AL34" s="204">
        <f t="shared" si="11"/>
        <v>27</v>
      </c>
      <c r="AM34" s="204">
        <f t="shared" si="11"/>
        <v>26</v>
      </c>
      <c r="AN34" s="204">
        <f t="shared" si="11"/>
        <v>26</v>
      </c>
      <c r="AO34" s="204">
        <f t="shared" si="11"/>
        <v>25</v>
      </c>
      <c r="AP34" s="204">
        <f t="shared" si="12"/>
        <v>25</v>
      </c>
      <c r="AQ34" s="204">
        <f t="shared" si="12"/>
        <v>24</v>
      </c>
      <c r="AR34" s="204">
        <f t="shared" si="12"/>
        <v>24</v>
      </c>
      <c r="AS34" s="204">
        <f t="shared" si="12"/>
        <v>23</v>
      </c>
      <c r="AT34" s="204">
        <f t="shared" si="12"/>
        <v>23</v>
      </c>
      <c r="AU34" s="226">
        <f t="shared" si="12"/>
        <v>22</v>
      </c>
      <c r="AV34" s="227">
        <f t="shared" si="12"/>
        <v>22</v>
      </c>
      <c r="AW34" s="227">
        <f t="shared" si="12"/>
        <v>21</v>
      </c>
      <c r="AX34" s="227">
        <f t="shared" si="12"/>
        <v>21</v>
      </c>
      <c r="AY34" s="228">
        <f t="shared" si="12"/>
        <v>20</v>
      </c>
      <c r="AZ34" s="409"/>
    </row>
    <row r="35" spans="1:52" ht="18" customHeight="1" thickTop="1" thickBot="1">
      <c r="A35" s="172">
        <v>30</v>
      </c>
      <c r="B35" s="222">
        <f t="shared" si="4"/>
        <v>35</v>
      </c>
      <c r="C35" s="234">
        <f t="shared" si="5"/>
        <v>37</v>
      </c>
      <c r="D35" s="235">
        <f t="shared" si="6"/>
        <v>40</v>
      </c>
      <c r="E35" s="167"/>
      <c r="F35" s="168">
        <v>30</v>
      </c>
      <c r="G35" s="169">
        <f t="shared" si="13"/>
        <v>0.84</v>
      </c>
      <c r="H35" s="170">
        <f t="shared" si="13"/>
        <v>0.88</v>
      </c>
      <c r="I35" s="170">
        <f t="shared" si="13"/>
        <v>0.92</v>
      </c>
      <c r="J35" s="170">
        <f t="shared" si="13"/>
        <v>0.96</v>
      </c>
      <c r="K35" s="170">
        <f t="shared" si="13"/>
        <v>1</v>
      </c>
      <c r="L35" s="170">
        <f t="shared" si="13"/>
        <v>1.04</v>
      </c>
      <c r="M35" s="170">
        <f t="shared" si="13"/>
        <v>1.08</v>
      </c>
      <c r="N35" s="170">
        <f t="shared" si="13"/>
        <v>1.1200000000000001</v>
      </c>
      <c r="O35" s="170">
        <f t="shared" si="13"/>
        <v>1.1599999999999999</v>
      </c>
      <c r="P35" s="170">
        <f t="shared" si="13"/>
        <v>1.2</v>
      </c>
      <c r="Q35" s="170">
        <f t="shared" si="14"/>
        <v>1.24</v>
      </c>
      <c r="R35" s="170">
        <f t="shared" si="14"/>
        <v>1.28</v>
      </c>
      <c r="S35" s="170">
        <f t="shared" si="14"/>
        <v>1.32</v>
      </c>
      <c r="T35" s="170">
        <f t="shared" si="14"/>
        <v>1.36</v>
      </c>
      <c r="U35" s="170">
        <f t="shared" si="14"/>
        <v>1.4</v>
      </c>
      <c r="V35" s="170">
        <f t="shared" si="14"/>
        <v>1.44</v>
      </c>
      <c r="W35" s="158">
        <f t="shared" si="14"/>
        <v>1.48</v>
      </c>
      <c r="X35" s="158">
        <f t="shared" si="14"/>
        <v>1.52</v>
      </c>
      <c r="Y35" s="158">
        <f t="shared" si="14"/>
        <v>1.56</v>
      </c>
      <c r="Z35" s="211">
        <f t="shared" si="14"/>
        <v>1.6</v>
      </c>
      <c r="AA35" s="170">
        <f t="shared" si="14"/>
        <v>2</v>
      </c>
      <c r="AB35" s="170">
        <f t="shared" si="14"/>
        <v>4</v>
      </c>
      <c r="AC35" s="194">
        <v>30</v>
      </c>
      <c r="AD35" s="201"/>
      <c r="AE35" s="206">
        <v>30</v>
      </c>
      <c r="AF35" s="207">
        <f t="shared" si="11"/>
        <v>30</v>
      </c>
      <c r="AG35" s="208">
        <f t="shared" si="11"/>
        <v>30</v>
      </c>
      <c r="AH35" s="208">
        <f t="shared" si="11"/>
        <v>29</v>
      </c>
      <c r="AI35" s="208">
        <f t="shared" si="11"/>
        <v>29</v>
      </c>
      <c r="AJ35" s="208">
        <f t="shared" si="11"/>
        <v>28</v>
      </c>
      <c r="AK35" s="208">
        <f t="shared" si="11"/>
        <v>28</v>
      </c>
      <c r="AL35" s="208">
        <f t="shared" si="11"/>
        <v>27</v>
      </c>
      <c r="AM35" s="208">
        <f t="shared" si="11"/>
        <v>27</v>
      </c>
      <c r="AN35" s="208">
        <f t="shared" si="11"/>
        <v>26</v>
      </c>
      <c r="AO35" s="208">
        <f t="shared" si="11"/>
        <v>26</v>
      </c>
      <c r="AP35" s="208">
        <f t="shared" si="12"/>
        <v>25</v>
      </c>
      <c r="AQ35" s="208">
        <f t="shared" si="12"/>
        <v>25</v>
      </c>
      <c r="AR35" s="208">
        <f t="shared" si="12"/>
        <v>24</v>
      </c>
      <c r="AS35" s="208">
        <f t="shared" si="12"/>
        <v>24</v>
      </c>
      <c r="AT35" s="208">
        <f t="shared" si="12"/>
        <v>23</v>
      </c>
      <c r="AU35" s="236">
        <f t="shared" si="12"/>
        <v>23</v>
      </c>
      <c r="AV35" s="231">
        <f t="shared" si="12"/>
        <v>22</v>
      </c>
      <c r="AW35" s="231">
        <f t="shared" si="12"/>
        <v>22</v>
      </c>
      <c r="AX35" s="231">
        <f t="shared" si="12"/>
        <v>21</v>
      </c>
      <c r="AY35" s="232">
        <f t="shared" si="12"/>
        <v>21</v>
      </c>
      <c r="AZ35" s="409"/>
    </row>
    <row r="36" spans="1:52" ht="18" customHeight="1" thickTop="1" thickBot="1">
      <c r="A36" s="172">
        <v>31</v>
      </c>
      <c r="B36" s="222">
        <f t="shared" si="4"/>
        <v>34</v>
      </c>
      <c r="C36" s="234">
        <f t="shared" si="5"/>
        <v>36</v>
      </c>
      <c r="D36" s="237">
        <f t="shared" si="6"/>
        <v>39</v>
      </c>
      <c r="E36" s="167"/>
      <c r="F36" s="156">
        <v>31</v>
      </c>
      <c r="G36" s="157">
        <f t="shared" si="13"/>
        <v>0.86099999999999988</v>
      </c>
      <c r="H36" s="158">
        <f t="shared" si="13"/>
        <v>0.90199999999999991</v>
      </c>
      <c r="I36" s="158">
        <f t="shared" si="13"/>
        <v>0.94299999999999995</v>
      </c>
      <c r="J36" s="158">
        <f t="shared" si="13"/>
        <v>0.98399999999999987</v>
      </c>
      <c r="K36" s="158">
        <f t="shared" si="13"/>
        <v>1.0249999999999999</v>
      </c>
      <c r="L36" s="158">
        <f t="shared" si="13"/>
        <v>1.0659999999999998</v>
      </c>
      <c r="M36" s="158">
        <f t="shared" si="13"/>
        <v>1.107</v>
      </c>
      <c r="N36" s="158">
        <f t="shared" si="13"/>
        <v>1.1479999999999999</v>
      </c>
      <c r="O36" s="158">
        <f t="shared" si="13"/>
        <v>1.1889999999999998</v>
      </c>
      <c r="P36" s="158">
        <f t="shared" si="13"/>
        <v>1.2299999999999998</v>
      </c>
      <c r="Q36" s="158">
        <f t="shared" si="14"/>
        <v>1.2709999999999999</v>
      </c>
      <c r="R36" s="158">
        <f t="shared" si="14"/>
        <v>1.3119999999999998</v>
      </c>
      <c r="S36" s="158">
        <f t="shared" si="14"/>
        <v>1.353</v>
      </c>
      <c r="T36" s="158">
        <f t="shared" si="14"/>
        <v>1.3939999999999999</v>
      </c>
      <c r="U36" s="158">
        <f t="shared" si="14"/>
        <v>1.4349999999999998</v>
      </c>
      <c r="V36" s="158">
        <f t="shared" si="14"/>
        <v>1.4759999999999998</v>
      </c>
      <c r="W36" s="158">
        <f t="shared" si="14"/>
        <v>1.5169999999999999</v>
      </c>
      <c r="X36" s="158">
        <f t="shared" si="14"/>
        <v>1.5579999999999998</v>
      </c>
      <c r="Y36" s="211">
        <f t="shared" si="14"/>
        <v>1.599</v>
      </c>
      <c r="Z36" s="158">
        <f t="shared" si="14"/>
        <v>1.64</v>
      </c>
      <c r="AA36" s="158">
        <f t="shared" si="14"/>
        <v>2.0499999999999998</v>
      </c>
      <c r="AB36" s="158">
        <f t="shared" si="14"/>
        <v>4.0999999999999996</v>
      </c>
      <c r="AC36" s="200">
        <v>31</v>
      </c>
      <c r="AD36" s="201"/>
      <c r="AE36" s="202">
        <v>31</v>
      </c>
      <c r="AF36" s="203">
        <f t="shared" si="11"/>
        <v>31</v>
      </c>
      <c r="AG36" s="204">
        <f t="shared" si="11"/>
        <v>31</v>
      </c>
      <c r="AH36" s="204">
        <f t="shared" si="11"/>
        <v>30</v>
      </c>
      <c r="AI36" s="204">
        <f t="shared" si="11"/>
        <v>30</v>
      </c>
      <c r="AJ36" s="204">
        <f t="shared" si="11"/>
        <v>29</v>
      </c>
      <c r="AK36" s="204">
        <f t="shared" si="11"/>
        <v>29</v>
      </c>
      <c r="AL36" s="204">
        <f t="shared" si="11"/>
        <v>28</v>
      </c>
      <c r="AM36" s="204">
        <f t="shared" si="11"/>
        <v>28</v>
      </c>
      <c r="AN36" s="204">
        <f t="shared" si="11"/>
        <v>27</v>
      </c>
      <c r="AO36" s="204">
        <f t="shared" si="11"/>
        <v>27</v>
      </c>
      <c r="AP36" s="204">
        <f t="shared" si="12"/>
        <v>26</v>
      </c>
      <c r="AQ36" s="204">
        <f t="shared" si="12"/>
        <v>26</v>
      </c>
      <c r="AR36" s="204">
        <f t="shared" si="12"/>
        <v>25</v>
      </c>
      <c r="AS36" s="204">
        <f t="shared" si="12"/>
        <v>25</v>
      </c>
      <c r="AT36" s="226">
        <f t="shared" si="12"/>
        <v>24</v>
      </c>
      <c r="AU36" s="227">
        <f t="shared" si="12"/>
        <v>24</v>
      </c>
      <c r="AV36" s="227">
        <f t="shared" si="12"/>
        <v>23</v>
      </c>
      <c r="AW36" s="227">
        <f t="shared" si="12"/>
        <v>23</v>
      </c>
      <c r="AX36" s="227">
        <f t="shared" si="12"/>
        <v>22</v>
      </c>
      <c r="AY36" s="228">
        <f t="shared" si="12"/>
        <v>22</v>
      </c>
      <c r="AZ36" s="409"/>
    </row>
    <row r="37" spans="1:52" ht="18" customHeight="1" thickTop="1" thickBot="1">
      <c r="A37" s="172">
        <v>32</v>
      </c>
      <c r="B37" s="222">
        <f t="shared" si="4"/>
        <v>33</v>
      </c>
      <c r="C37" s="234">
        <f t="shared" si="5"/>
        <v>35</v>
      </c>
      <c r="D37" s="237">
        <f t="shared" si="6"/>
        <v>38</v>
      </c>
      <c r="E37" s="167"/>
      <c r="F37" s="168">
        <v>32</v>
      </c>
      <c r="G37" s="169">
        <f t="shared" si="13"/>
        <v>0.88200000000000001</v>
      </c>
      <c r="H37" s="170">
        <f t="shared" si="13"/>
        <v>0.92400000000000004</v>
      </c>
      <c r="I37" s="170">
        <f t="shared" si="13"/>
        <v>0.96600000000000008</v>
      </c>
      <c r="J37" s="170">
        <f t="shared" si="13"/>
        <v>1.008</v>
      </c>
      <c r="K37" s="170">
        <f t="shared" si="13"/>
        <v>1.05</v>
      </c>
      <c r="L37" s="170">
        <f t="shared" si="13"/>
        <v>1.0920000000000001</v>
      </c>
      <c r="M37" s="170">
        <f t="shared" si="13"/>
        <v>1.1340000000000001</v>
      </c>
      <c r="N37" s="170">
        <f t="shared" si="13"/>
        <v>1.1760000000000002</v>
      </c>
      <c r="O37" s="170">
        <f t="shared" si="13"/>
        <v>1.218</v>
      </c>
      <c r="P37" s="170">
        <f t="shared" si="13"/>
        <v>1.26</v>
      </c>
      <c r="Q37" s="170">
        <f t="shared" si="14"/>
        <v>1.302</v>
      </c>
      <c r="R37" s="170">
        <f t="shared" si="14"/>
        <v>1.3440000000000001</v>
      </c>
      <c r="S37" s="170">
        <f t="shared" si="14"/>
        <v>1.3860000000000001</v>
      </c>
      <c r="T37" s="158">
        <f t="shared" si="14"/>
        <v>1.4280000000000002</v>
      </c>
      <c r="U37" s="158">
        <f t="shared" si="14"/>
        <v>1.47</v>
      </c>
      <c r="V37" s="158">
        <f t="shared" si="14"/>
        <v>1.512</v>
      </c>
      <c r="W37" s="158">
        <f t="shared" si="14"/>
        <v>1.554</v>
      </c>
      <c r="X37" s="211">
        <f t="shared" si="14"/>
        <v>1.5960000000000001</v>
      </c>
      <c r="Y37" s="170">
        <f t="shared" si="14"/>
        <v>1.6380000000000001</v>
      </c>
      <c r="Z37" s="170">
        <f t="shared" si="14"/>
        <v>1.6800000000000002</v>
      </c>
      <c r="AA37" s="170">
        <f t="shared" si="14"/>
        <v>2.1</v>
      </c>
      <c r="AB37" s="170">
        <f t="shared" si="14"/>
        <v>4.2</v>
      </c>
      <c r="AC37" s="194">
        <v>32</v>
      </c>
      <c r="AD37" s="201"/>
      <c r="AE37" s="206">
        <v>32</v>
      </c>
      <c r="AF37" s="207">
        <f t="shared" ref="AF37:AO46" si="15" xml:space="preserve"> CEILING((($AE37+10)*(100-AF$16)/79-10),1)</f>
        <v>32</v>
      </c>
      <c r="AG37" s="208">
        <f t="shared" si="15"/>
        <v>32</v>
      </c>
      <c r="AH37" s="208">
        <f t="shared" si="15"/>
        <v>31</v>
      </c>
      <c r="AI37" s="208">
        <f t="shared" si="15"/>
        <v>31</v>
      </c>
      <c r="AJ37" s="208">
        <f t="shared" si="15"/>
        <v>30</v>
      </c>
      <c r="AK37" s="208">
        <f t="shared" si="15"/>
        <v>30</v>
      </c>
      <c r="AL37" s="208">
        <f t="shared" si="15"/>
        <v>29</v>
      </c>
      <c r="AM37" s="208">
        <f t="shared" si="15"/>
        <v>29</v>
      </c>
      <c r="AN37" s="208">
        <f t="shared" si="15"/>
        <v>28</v>
      </c>
      <c r="AO37" s="208">
        <f t="shared" si="15"/>
        <v>28</v>
      </c>
      <c r="AP37" s="208">
        <f t="shared" ref="AP37:AY46" si="16" xml:space="preserve"> CEILING((($AE37+10)*(100-AP$16)/79-10),1)</f>
        <v>27</v>
      </c>
      <c r="AQ37" s="208">
        <f t="shared" si="16"/>
        <v>27</v>
      </c>
      <c r="AR37" s="208">
        <f t="shared" si="16"/>
        <v>26</v>
      </c>
      <c r="AS37" s="220">
        <f t="shared" si="16"/>
        <v>26</v>
      </c>
      <c r="AT37" s="231">
        <f t="shared" si="16"/>
        <v>25</v>
      </c>
      <c r="AU37" s="231">
        <f t="shared" si="16"/>
        <v>25</v>
      </c>
      <c r="AV37" s="231">
        <f t="shared" si="16"/>
        <v>24</v>
      </c>
      <c r="AW37" s="231">
        <f t="shared" si="16"/>
        <v>23</v>
      </c>
      <c r="AX37" s="231">
        <f t="shared" si="16"/>
        <v>23</v>
      </c>
      <c r="AY37" s="232">
        <f t="shared" si="16"/>
        <v>22</v>
      </c>
      <c r="AZ37" s="409"/>
    </row>
    <row r="38" spans="1:52" ht="18" customHeight="1" thickTop="1" thickBot="1">
      <c r="A38" s="172">
        <v>33</v>
      </c>
      <c r="B38" s="222">
        <f t="shared" si="4"/>
        <v>32</v>
      </c>
      <c r="C38" s="234">
        <f t="shared" si="5"/>
        <v>34</v>
      </c>
      <c r="D38" s="237">
        <f t="shared" si="6"/>
        <v>37</v>
      </c>
      <c r="E38" s="167"/>
      <c r="F38" s="156">
        <v>33</v>
      </c>
      <c r="G38" s="157">
        <f t="shared" si="13"/>
        <v>0.90299999999999991</v>
      </c>
      <c r="H38" s="158">
        <f t="shared" si="13"/>
        <v>0.94599999999999995</v>
      </c>
      <c r="I38" s="158">
        <f t="shared" si="13"/>
        <v>0.98899999999999999</v>
      </c>
      <c r="J38" s="158">
        <f t="shared" si="13"/>
        <v>1.032</v>
      </c>
      <c r="K38" s="158">
        <f t="shared" si="13"/>
        <v>1.075</v>
      </c>
      <c r="L38" s="158">
        <f t="shared" si="13"/>
        <v>1.1179999999999999</v>
      </c>
      <c r="M38" s="158">
        <f t="shared" si="13"/>
        <v>1.161</v>
      </c>
      <c r="N38" s="158">
        <f t="shared" si="13"/>
        <v>1.204</v>
      </c>
      <c r="O38" s="158">
        <f t="shared" si="13"/>
        <v>1.2469999999999999</v>
      </c>
      <c r="P38" s="158">
        <f t="shared" si="13"/>
        <v>1.2899999999999998</v>
      </c>
      <c r="Q38" s="158">
        <f t="shared" si="14"/>
        <v>1.333</v>
      </c>
      <c r="R38" s="158">
        <f t="shared" si="14"/>
        <v>1.3759999999999999</v>
      </c>
      <c r="S38" s="158">
        <f t="shared" si="14"/>
        <v>1.419</v>
      </c>
      <c r="T38" s="158">
        <f t="shared" si="14"/>
        <v>1.462</v>
      </c>
      <c r="U38" s="158">
        <f t="shared" si="14"/>
        <v>1.5049999999999999</v>
      </c>
      <c r="V38" s="158">
        <f t="shared" si="14"/>
        <v>1.5479999999999998</v>
      </c>
      <c r="W38" s="211">
        <f t="shared" si="14"/>
        <v>1.591</v>
      </c>
      <c r="X38" s="158">
        <f t="shared" si="14"/>
        <v>1.6339999999999999</v>
      </c>
      <c r="Y38" s="158">
        <f t="shared" si="14"/>
        <v>1.677</v>
      </c>
      <c r="Z38" s="158">
        <f t="shared" si="14"/>
        <v>1.72</v>
      </c>
      <c r="AA38" s="158">
        <f t="shared" si="14"/>
        <v>2.15</v>
      </c>
      <c r="AB38" s="158">
        <f t="shared" si="14"/>
        <v>4.3</v>
      </c>
      <c r="AC38" s="200">
        <v>33</v>
      </c>
      <c r="AD38" s="201"/>
      <c r="AE38" s="202">
        <v>33</v>
      </c>
      <c r="AF38" s="203">
        <f t="shared" si="15"/>
        <v>33</v>
      </c>
      <c r="AG38" s="204">
        <f t="shared" si="15"/>
        <v>33</v>
      </c>
      <c r="AH38" s="204">
        <f t="shared" si="15"/>
        <v>32</v>
      </c>
      <c r="AI38" s="204">
        <f t="shared" si="15"/>
        <v>32</v>
      </c>
      <c r="AJ38" s="204">
        <f t="shared" si="15"/>
        <v>31</v>
      </c>
      <c r="AK38" s="204">
        <f t="shared" si="15"/>
        <v>31</v>
      </c>
      <c r="AL38" s="204">
        <f t="shared" si="15"/>
        <v>30</v>
      </c>
      <c r="AM38" s="204">
        <f t="shared" si="15"/>
        <v>30</v>
      </c>
      <c r="AN38" s="204">
        <f t="shared" si="15"/>
        <v>29</v>
      </c>
      <c r="AO38" s="204">
        <f t="shared" si="15"/>
        <v>29</v>
      </c>
      <c r="AP38" s="204">
        <f t="shared" si="16"/>
        <v>28</v>
      </c>
      <c r="AQ38" s="204">
        <f t="shared" si="16"/>
        <v>28</v>
      </c>
      <c r="AR38" s="226">
        <f t="shared" si="16"/>
        <v>27</v>
      </c>
      <c r="AS38" s="227">
        <f t="shared" si="16"/>
        <v>26</v>
      </c>
      <c r="AT38" s="227">
        <f t="shared" si="16"/>
        <v>26</v>
      </c>
      <c r="AU38" s="227">
        <f t="shared" si="16"/>
        <v>25</v>
      </c>
      <c r="AV38" s="227">
        <f t="shared" si="16"/>
        <v>25</v>
      </c>
      <c r="AW38" s="227">
        <f t="shared" si="16"/>
        <v>24</v>
      </c>
      <c r="AX38" s="227">
        <f t="shared" si="16"/>
        <v>24</v>
      </c>
      <c r="AY38" s="228">
        <f t="shared" si="16"/>
        <v>23</v>
      </c>
      <c r="AZ38" s="409"/>
    </row>
    <row r="39" spans="1:52" ht="18" customHeight="1" thickTop="1" thickBot="1">
      <c r="A39" s="172">
        <v>34</v>
      </c>
      <c r="B39" s="222">
        <f t="shared" si="4"/>
        <v>31</v>
      </c>
      <c r="C39" s="234">
        <f t="shared" si="5"/>
        <v>34</v>
      </c>
      <c r="D39" s="237">
        <f t="shared" si="6"/>
        <v>36</v>
      </c>
      <c r="E39" s="167"/>
      <c r="F39" s="168">
        <v>34</v>
      </c>
      <c r="G39" s="169">
        <f t="shared" si="13"/>
        <v>0.92400000000000004</v>
      </c>
      <c r="H39" s="170">
        <f t="shared" si="13"/>
        <v>0.96800000000000008</v>
      </c>
      <c r="I39" s="170">
        <f t="shared" si="13"/>
        <v>1.0120000000000002</v>
      </c>
      <c r="J39" s="170">
        <f t="shared" si="13"/>
        <v>1.056</v>
      </c>
      <c r="K39" s="170">
        <f t="shared" si="13"/>
        <v>1.1000000000000001</v>
      </c>
      <c r="L39" s="170">
        <f t="shared" si="13"/>
        <v>1.1440000000000001</v>
      </c>
      <c r="M39" s="170">
        <f t="shared" si="13"/>
        <v>1.1880000000000002</v>
      </c>
      <c r="N39" s="170">
        <f t="shared" si="13"/>
        <v>1.2320000000000002</v>
      </c>
      <c r="O39" s="170">
        <f t="shared" si="13"/>
        <v>1.276</v>
      </c>
      <c r="P39" s="170">
        <f t="shared" si="13"/>
        <v>1.32</v>
      </c>
      <c r="Q39" s="170">
        <f t="shared" si="14"/>
        <v>1.3640000000000001</v>
      </c>
      <c r="R39" s="170">
        <f t="shared" si="14"/>
        <v>1.4080000000000001</v>
      </c>
      <c r="S39" s="158">
        <f t="shared" si="14"/>
        <v>1.4520000000000002</v>
      </c>
      <c r="T39" s="158">
        <f t="shared" si="14"/>
        <v>1.4960000000000002</v>
      </c>
      <c r="U39" s="158">
        <f t="shared" si="14"/>
        <v>1.54</v>
      </c>
      <c r="V39" s="211">
        <f t="shared" si="14"/>
        <v>1.5840000000000001</v>
      </c>
      <c r="W39" s="170">
        <f t="shared" si="14"/>
        <v>1.6280000000000001</v>
      </c>
      <c r="X39" s="170">
        <f t="shared" si="14"/>
        <v>1.6720000000000002</v>
      </c>
      <c r="Y39" s="170">
        <f t="shared" si="14"/>
        <v>1.7160000000000002</v>
      </c>
      <c r="Z39" s="170">
        <f t="shared" si="14"/>
        <v>1.7600000000000002</v>
      </c>
      <c r="AA39" s="170">
        <f t="shared" si="14"/>
        <v>2.2000000000000002</v>
      </c>
      <c r="AB39" s="170">
        <f t="shared" si="14"/>
        <v>4.4000000000000004</v>
      </c>
      <c r="AC39" s="194">
        <v>34</v>
      </c>
      <c r="AD39" s="201"/>
      <c r="AE39" s="206">
        <v>34</v>
      </c>
      <c r="AF39" s="207">
        <f t="shared" si="15"/>
        <v>34</v>
      </c>
      <c r="AG39" s="208">
        <f t="shared" si="15"/>
        <v>34</v>
      </c>
      <c r="AH39" s="208">
        <f t="shared" si="15"/>
        <v>33</v>
      </c>
      <c r="AI39" s="208">
        <f t="shared" si="15"/>
        <v>33</v>
      </c>
      <c r="AJ39" s="208">
        <f t="shared" si="15"/>
        <v>32</v>
      </c>
      <c r="AK39" s="208">
        <f t="shared" si="15"/>
        <v>32</v>
      </c>
      <c r="AL39" s="208">
        <f t="shared" si="15"/>
        <v>31</v>
      </c>
      <c r="AM39" s="208">
        <f t="shared" si="15"/>
        <v>31</v>
      </c>
      <c r="AN39" s="208">
        <f t="shared" si="15"/>
        <v>30</v>
      </c>
      <c r="AO39" s="208">
        <f t="shared" si="15"/>
        <v>29</v>
      </c>
      <c r="AP39" s="208">
        <f t="shared" si="16"/>
        <v>29</v>
      </c>
      <c r="AQ39" s="220">
        <f t="shared" si="16"/>
        <v>28</v>
      </c>
      <c r="AR39" s="231">
        <f t="shared" si="16"/>
        <v>28</v>
      </c>
      <c r="AS39" s="231">
        <f t="shared" si="16"/>
        <v>27</v>
      </c>
      <c r="AT39" s="231">
        <f t="shared" si="16"/>
        <v>27</v>
      </c>
      <c r="AU39" s="231">
        <f t="shared" si="16"/>
        <v>26</v>
      </c>
      <c r="AV39" s="231">
        <f t="shared" si="16"/>
        <v>26</v>
      </c>
      <c r="AW39" s="231">
        <f t="shared" si="16"/>
        <v>25</v>
      </c>
      <c r="AX39" s="231">
        <f t="shared" si="16"/>
        <v>24</v>
      </c>
      <c r="AY39" s="232">
        <f t="shared" si="16"/>
        <v>24</v>
      </c>
      <c r="AZ39" s="409"/>
    </row>
    <row r="40" spans="1:52" ht="18" customHeight="1" thickTop="1" thickBot="1">
      <c r="A40" s="172">
        <v>35</v>
      </c>
      <c r="B40" s="222">
        <f t="shared" si="4"/>
        <v>31</v>
      </c>
      <c r="C40" s="234">
        <f t="shared" si="5"/>
        <v>33</v>
      </c>
      <c r="D40" s="237">
        <f t="shared" si="6"/>
        <v>35</v>
      </c>
      <c r="E40" s="167"/>
      <c r="F40" s="156">
        <v>35</v>
      </c>
      <c r="G40" s="157">
        <f t="shared" si="13"/>
        <v>0.94499999999999995</v>
      </c>
      <c r="H40" s="158">
        <f t="shared" si="13"/>
        <v>0.99</v>
      </c>
      <c r="I40" s="158">
        <f t="shared" si="13"/>
        <v>1.0350000000000001</v>
      </c>
      <c r="J40" s="158">
        <f t="shared" si="13"/>
        <v>1.08</v>
      </c>
      <c r="K40" s="158">
        <f t="shared" si="13"/>
        <v>1.125</v>
      </c>
      <c r="L40" s="158">
        <f t="shared" si="13"/>
        <v>1.17</v>
      </c>
      <c r="M40" s="158">
        <f t="shared" si="13"/>
        <v>1.2150000000000001</v>
      </c>
      <c r="N40" s="158">
        <f t="shared" si="13"/>
        <v>1.2600000000000002</v>
      </c>
      <c r="O40" s="158">
        <f t="shared" si="13"/>
        <v>1.3049999999999999</v>
      </c>
      <c r="P40" s="158">
        <f t="shared" si="13"/>
        <v>1.3499999999999999</v>
      </c>
      <c r="Q40" s="158">
        <f t="shared" si="14"/>
        <v>1.395</v>
      </c>
      <c r="R40" s="158">
        <f t="shared" si="14"/>
        <v>1.44</v>
      </c>
      <c r="S40" s="158">
        <f t="shared" si="14"/>
        <v>1.4850000000000001</v>
      </c>
      <c r="T40" s="158">
        <f t="shared" si="14"/>
        <v>1.53</v>
      </c>
      <c r="U40" s="211">
        <f t="shared" si="14"/>
        <v>1.575</v>
      </c>
      <c r="V40" s="158">
        <f t="shared" si="14"/>
        <v>1.6199999999999999</v>
      </c>
      <c r="W40" s="158">
        <f t="shared" si="14"/>
        <v>1.665</v>
      </c>
      <c r="X40" s="158">
        <f t="shared" si="14"/>
        <v>1.71</v>
      </c>
      <c r="Y40" s="158">
        <f t="shared" si="14"/>
        <v>1.7550000000000001</v>
      </c>
      <c r="Z40" s="158">
        <f t="shared" si="14"/>
        <v>1.8</v>
      </c>
      <c r="AA40" s="158">
        <f t="shared" si="14"/>
        <v>2.25</v>
      </c>
      <c r="AB40" s="158">
        <f t="shared" si="14"/>
        <v>4.5</v>
      </c>
      <c r="AC40" s="200">
        <v>35</v>
      </c>
      <c r="AD40" s="201"/>
      <c r="AE40" s="202">
        <v>35</v>
      </c>
      <c r="AF40" s="203">
        <f t="shared" si="15"/>
        <v>35</v>
      </c>
      <c r="AG40" s="204">
        <f t="shared" si="15"/>
        <v>35</v>
      </c>
      <c r="AH40" s="204">
        <f t="shared" si="15"/>
        <v>34</v>
      </c>
      <c r="AI40" s="204">
        <f t="shared" si="15"/>
        <v>34</v>
      </c>
      <c r="AJ40" s="204">
        <f t="shared" si="15"/>
        <v>33</v>
      </c>
      <c r="AK40" s="204">
        <f t="shared" si="15"/>
        <v>33</v>
      </c>
      <c r="AL40" s="204">
        <f t="shared" si="15"/>
        <v>32</v>
      </c>
      <c r="AM40" s="204">
        <f t="shared" si="15"/>
        <v>32</v>
      </c>
      <c r="AN40" s="204">
        <f t="shared" si="15"/>
        <v>31</v>
      </c>
      <c r="AO40" s="204">
        <f t="shared" si="15"/>
        <v>30</v>
      </c>
      <c r="AP40" s="238">
        <f t="shared" si="16"/>
        <v>30</v>
      </c>
      <c r="AQ40" s="239">
        <f t="shared" si="16"/>
        <v>29</v>
      </c>
      <c r="AR40" s="227">
        <f t="shared" si="16"/>
        <v>29</v>
      </c>
      <c r="AS40" s="227">
        <f t="shared" si="16"/>
        <v>28</v>
      </c>
      <c r="AT40" s="227">
        <f t="shared" si="16"/>
        <v>28</v>
      </c>
      <c r="AU40" s="227">
        <f t="shared" si="16"/>
        <v>27</v>
      </c>
      <c r="AV40" s="227">
        <f t="shared" si="16"/>
        <v>26</v>
      </c>
      <c r="AW40" s="227">
        <f t="shared" si="16"/>
        <v>26</v>
      </c>
      <c r="AX40" s="227">
        <f t="shared" si="16"/>
        <v>25</v>
      </c>
      <c r="AY40" s="228">
        <f t="shared" si="16"/>
        <v>25</v>
      </c>
      <c r="AZ40" s="409"/>
    </row>
    <row r="41" spans="1:52" ht="18" customHeight="1" thickTop="1" thickBot="1">
      <c r="A41" s="172">
        <v>36</v>
      </c>
      <c r="B41" s="222">
        <f t="shared" si="4"/>
        <v>30</v>
      </c>
      <c r="C41" s="234">
        <f t="shared" si="5"/>
        <v>32</v>
      </c>
      <c r="D41" s="237">
        <f t="shared" si="6"/>
        <v>34</v>
      </c>
      <c r="E41" s="167"/>
      <c r="F41" s="168">
        <v>36</v>
      </c>
      <c r="G41" s="169">
        <f t="shared" si="13"/>
        <v>0.96599999999999986</v>
      </c>
      <c r="H41" s="170">
        <f t="shared" si="13"/>
        <v>1.012</v>
      </c>
      <c r="I41" s="170">
        <f t="shared" si="13"/>
        <v>1.0580000000000001</v>
      </c>
      <c r="J41" s="170">
        <f t="shared" si="13"/>
        <v>1.1039999999999999</v>
      </c>
      <c r="K41" s="170">
        <f t="shared" si="13"/>
        <v>1.1499999999999999</v>
      </c>
      <c r="L41" s="170">
        <f t="shared" si="13"/>
        <v>1.196</v>
      </c>
      <c r="M41" s="170">
        <f t="shared" si="13"/>
        <v>1.242</v>
      </c>
      <c r="N41" s="170">
        <f t="shared" si="13"/>
        <v>1.288</v>
      </c>
      <c r="O41" s="170">
        <f t="shared" si="13"/>
        <v>1.3339999999999999</v>
      </c>
      <c r="P41" s="170">
        <f t="shared" si="13"/>
        <v>1.38</v>
      </c>
      <c r="Q41" s="158">
        <f t="shared" si="14"/>
        <v>1.4259999999999999</v>
      </c>
      <c r="R41" s="158">
        <f t="shared" si="14"/>
        <v>1.472</v>
      </c>
      <c r="S41" s="158">
        <f t="shared" si="14"/>
        <v>1.518</v>
      </c>
      <c r="T41" s="210">
        <f t="shared" si="14"/>
        <v>1.5640000000000001</v>
      </c>
      <c r="U41" s="180">
        <f t="shared" si="14"/>
        <v>1.6099999999999999</v>
      </c>
      <c r="V41" s="170">
        <f t="shared" si="14"/>
        <v>1.6559999999999999</v>
      </c>
      <c r="W41" s="170">
        <f t="shared" si="14"/>
        <v>1.702</v>
      </c>
      <c r="X41" s="170">
        <f t="shared" si="14"/>
        <v>1.7479999999999998</v>
      </c>
      <c r="Y41" s="170">
        <f t="shared" si="14"/>
        <v>1.7939999999999998</v>
      </c>
      <c r="Z41" s="170">
        <f t="shared" si="14"/>
        <v>1.8399999999999999</v>
      </c>
      <c r="AA41" s="170">
        <f t="shared" si="14"/>
        <v>2.2999999999999998</v>
      </c>
      <c r="AB41" s="170">
        <f t="shared" si="14"/>
        <v>4.5999999999999996</v>
      </c>
      <c r="AC41" s="194">
        <v>36</v>
      </c>
      <c r="AD41" s="201"/>
      <c r="AE41" s="206">
        <v>36</v>
      </c>
      <c r="AF41" s="207">
        <f t="shared" si="15"/>
        <v>36</v>
      </c>
      <c r="AG41" s="208">
        <f t="shared" si="15"/>
        <v>36</v>
      </c>
      <c r="AH41" s="208">
        <f t="shared" si="15"/>
        <v>35</v>
      </c>
      <c r="AI41" s="208">
        <f t="shared" si="15"/>
        <v>35</v>
      </c>
      <c r="AJ41" s="208">
        <f t="shared" si="15"/>
        <v>34</v>
      </c>
      <c r="AK41" s="208">
        <f t="shared" si="15"/>
        <v>34</v>
      </c>
      <c r="AL41" s="208">
        <f t="shared" si="15"/>
        <v>33</v>
      </c>
      <c r="AM41" s="208">
        <f t="shared" si="15"/>
        <v>32</v>
      </c>
      <c r="AN41" s="208">
        <f t="shared" si="15"/>
        <v>32</v>
      </c>
      <c r="AO41" s="208">
        <f t="shared" si="15"/>
        <v>31</v>
      </c>
      <c r="AP41" s="220">
        <f t="shared" si="16"/>
        <v>31</v>
      </c>
      <c r="AQ41" s="231">
        <f t="shared" si="16"/>
        <v>30</v>
      </c>
      <c r="AR41" s="231">
        <f t="shared" si="16"/>
        <v>30</v>
      </c>
      <c r="AS41" s="231">
        <f t="shared" si="16"/>
        <v>29</v>
      </c>
      <c r="AT41" s="231">
        <f t="shared" si="16"/>
        <v>28</v>
      </c>
      <c r="AU41" s="231">
        <f t="shared" si="16"/>
        <v>28</v>
      </c>
      <c r="AV41" s="231">
        <f t="shared" si="16"/>
        <v>27</v>
      </c>
      <c r="AW41" s="231">
        <f t="shared" si="16"/>
        <v>27</v>
      </c>
      <c r="AX41" s="231">
        <f t="shared" si="16"/>
        <v>26</v>
      </c>
      <c r="AY41" s="232">
        <f t="shared" si="16"/>
        <v>25</v>
      </c>
      <c r="AZ41" s="409"/>
    </row>
    <row r="42" spans="1:52" ht="18" customHeight="1" thickTop="1" thickBot="1">
      <c r="A42" s="172">
        <v>37</v>
      </c>
      <c r="B42" s="222">
        <f t="shared" si="4"/>
        <v>29</v>
      </c>
      <c r="C42" s="234">
        <f t="shared" si="5"/>
        <v>31</v>
      </c>
      <c r="D42" s="237">
        <f t="shared" si="6"/>
        <v>34</v>
      </c>
      <c r="E42" s="167"/>
      <c r="F42" s="156">
        <v>37</v>
      </c>
      <c r="G42" s="157">
        <f t="shared" ref="G42:P51" si="17">($F42/10+1)*(G$9/100)</f>
        <v>0.98699999999999999</v>
      </c>
      <c r="H42" s="158">
        <f t="shared" si="17"/>
        <v>1.034</v>
      </c>
      <c r="I42" s="158">
        <f t="shared" si="17"/>
        <v>1.0810000000000002</v>
      </c>
      <c r="J42" s="158">
        <f t="shared" si="17"/>
        <v>1.1279999999999999</v>
      </c>
      <c r="K42" s="158">
        <f t="shared" si="17"/>
        <v>1.175</v>
      </c>
      <c r="L42" s="158">
        <f t="shared" si="17"/>
        <v>1.2220000000000002</v>
      </c>
      <c r="M42" s="158">
        <f t="shared" si="17"/>
        <v>1.2690000000000001</v>
      </c>
      <c r="N42" s="158">
        <f t="shared" si="17"/>
        <v>1.3160000000000003</v>
      </c>
      <c r="O42" s="158">
        <f t="shared" si="17"/>
        <v>1.363</v>
      </c>
      <c r="P42" s="158">
        <f t="shared" si="17"/>
        <v>1.41</v>
      </c>
      <c r="Q42" s="158">
        <f t="shared" ref="Q42:AB51" si="18">($F42/10+1)*(Q$9/100)</f>
        <v>1.4570000000000001</v>
      </c>
      <c r="R42" s="158">
        <f t="shared" si="18"/>
        <v>1.504</v>
      </c>
      <c r="S42" s="158">
        <f t="shared" si="18"/>
        <v>1.5510000000000002</v>
      </c>
      <c r="T42" s="211">
        <f t="shared" si="18"/>
        <v>1.5980000000000001</v>
      </c>
      <c r="U42" s="158">
        <f t="shared" si="18"/>
        <v>1.645</v>
      </c>
      <c r="V42" s="158">
        <f t="shared" si="18"/>
        <v>1.6919999999999999</v>
      </c>
      <c r="W42" s="158">
        <f t="shared" si="18"/>
        <v>1.7390000000000001</v>
      </c>
      <c r="X42" s="158">
        <f t="shared" si="18"/>
        <v>1.786</v>
      </c>
      <c r="Y42" s="158">
        <f t="shared" si="18"/>
        <v>1.8330000000000002</v>
      </c>
      <c r="Z42" s="158">
        <f t="shared" si="18"/>
        <v>1.8800000000000001</v>
      </c>
      <c r="AA42" s="158">
        <f t="shared" si="18"/>
        <v>2.35</v>
      </c>
      <c r="AB42" s="158">
        <f t="shared" si="18"/>
        <v>4.7</v>
      </c>
      <c r="AC42" s="200">
        <v>37</v>
      </c>
      <c r="AD42" s="201"/>
      <c r="AE42" s="202">
        <v>37</v>
      </c>
      <c r="AF42" s="203">
        <f t="shared" si="15"/>
        <v>37</v>
      </c>
      <c r="AG42" s="204">
        <f t="shared" si="15"/>
        <v>37</v>
      </c>
      <c r="AH42" s="204">
        <f t="shared" si="15"/>
        <v>36</v>
      </c>
      <c r="AI42" s="204">
        <f t="shared" si="15"/>
        <v>36</v>
      </c>
      <c r="AJ42" s="204">
        <f t="shared" si="15"/>
        <v>35</v>
      </c>
      <c r="AK42" s="204">
        <f t="shared" si="15"/>
        <v>35</v>
      </c>
      <c r="AL42" s="204">
        <f t="shared" si="15"/>
        <v>34</v>
      </c>
      <c r="AM42" s="204">
        <f t="shared" si="15"/>
        <v>33</v>
      </c>
      <c r="AN42" s="204">
        <f t="shared" si="15"/>
        <v>33</v>
      </c>
      <c r="AO42" s="226">
        <f t="shared" si="15"/>
        <v>32</v>
      </c>
      <c r="AP42" s="227">
        <f t="shared" si="16"/>
        <v>32</v>
      </c>
      <c r="AQ42" s="227">
        <f t="shared" si="16"/>
        <v>31</v>
      </c>
      <c r="AR42" s="227">
        <f t="shared" si="16"/>
        <v>30</v>
      </c>
      <c r="AS42" s="227">
        <f t="shared" si="16"/>
        <v>30</v>
      </c>
      <c r="AT42" s="227">
        <f t="shared" si="16"/>
        <v>29</v>
      </c>
      <c r="AU42" s="227">
        <f t="shared" si="16"/>
        <v>29</v>
      </c>
      <c r="AV42" s="227">
        <f t="shared" si="16"/>
        <v>28</v>
      </c>
      <c r="AW42" s="227">
        <f t="shared" si="16"/>
        <v>27</v>
      </c>
      <c r="AX42" s="227">
        <f t="shared" si="16"/>
        <v>27</v>
      </c>
      <c r="AY42" s="228">
        <f t="shared" si="16"/>
        <v>26</v>
      </c>
      <c r="AZ42" s="409"/>
    </row>
    <row r="43" spans="1:52" ht="18" customHeight="1" thickTop="1" thickBot="1">
      <c r="A43" s="172">
        <v>38</v>
      </c>
      <c r="B43" s="222">
        <f t="shared" si="4"/>
        <v>29</v>
      </c>
      <c r="C43" s="234">
        <f t="shared" si="5"/>
        <v>31</v>
      </c>
      <c r="D43" s="237">
        <f t="shared" si="6"/>
        <v>33</v>
      </c>
      <c r="E43" s="167"/>
      <c r="F43" s="168">
        <v>38</v>
      </c>
      <c r="G43" s="169">
        <f t="shared" si="17"/>
        <v>1.008</v>
      </c>
      <c r="H43" s="170">
        <f t="shared" si="17"/>
        <v>1.056</v>
      </c>
      <c r="I43" s="170">
        <f t="shared" si="17"/>
        <v>1.1040000000000001</v>
      </c>
      <c r="J43" s="170">
        <f t="shared" si="17"/>
        <v>1.1519999999999999</v>
      </c>
      <c r="K43" s="170">
        <f t="shared" si="17"/>
        <v>1.2</v>
      </c>
      <c r="L43" s="170">
        <f t="shared" si="17"/>
        <v>1.248</v>
      </c>
      <c r="M43" s="170">
        <f t="shared" si="17"/>
        <v>1.296</v>
      </c>
      <c r="N43" s="170">
        <f t="shared" si="17"/>
        <v>1.3440000000000001</v>
      </c>
      <c r="O43" s="170">
        <f t="shared" si="17"/>
        <v>1.3919999999999999</v>
      </c>
      <c r="P43" s="158">
        <f t="shared" si="17"/>
        <v>1.44</v>
      </c>
      <c r="Q43" s="158">
        <f t="shared" si="18"/>
        <v>1.488</v>
      </c>
      <c r="R43" s="158">
        <f t="shared" si="18"/>
        <v>1.536</v>
      </c>
      <c r="S43" s="211">
        <f t="shared" si="18"/>
        <v>1.5840000000000001</v>
      </c>
      <c r="T43" s="170">
        <f t="shared" si="18"/>
        <v>1.6320000000000001</v>
      </c>
      <c r="U43" s="170">
        <f t="shared" si="18"/>
        <v>1.68</v>
      </c>
      <c r="V43" s="170">
        <f t="shared" si="18"/>
        <v>1.728</v>
      </c>
      <c r="W43" s="170">
        <f t="shared" si="18"/>
        <v>1.776</v>
      </c>
      <c r="X43" s="170">
        <f t="shared" si="18"/>
        <v>1.8239999999999998</v>
      </c>
      <c r="Y43" s="170">
        <f t="shared" si="18"/>
        <v>1.8719999999999999</v>
      </c>
      <c r="Z43" s="170">
        <f t="shared" si="18"/>
        <v>1.92</v>
      </c>
      <c r="AA43" s="170">
        <f t="shared" si="18"/>
        <v>2.4</v>
      </c>
      <c r="AB43" s="170">
        <f t="shared" si="18"/>
        <v>4.8</v>
      </c>
      <c r="AC43" s="194">
        <v>38</v>
      </c>
      <c r="AD43" s="201"/>
      <c r="AE43" s="206">
        <v>38</v>
      </c>
      <c r="AF43" s="207">
        <f t="shared" si="15"/>
        <v>38</v>
      </c>
      <c r="AG43" s="208">
        <f t="shared" si="15"/>
        <v>38</v>
      </c>
      <c r="AH43" s="208">
        <f t="shared" si="15"/>
        <v>37</v>
      </c>
      <c r="AI43" s="208">
        <f t="shared" si="15"/>
        <v>37</v>
      </c>
      <c r="AJ43" s="208">
        <f t="shared" si="15"/>
        <v>36</v>
      </c>
      <c r="AK43" s="208">
        <f t="shared" si="15"/>
        <v>35</v>
      </c>
      <c r="AL43" s="208">
        <f t="shared" si="15"/>
        <v>35</v>
      </c>
      <c r="AM43" s="208">
        <f t="shared" si="15"/>
        <v>34</v>
      </c>
      <c r="AN43" s="208">
        <f t="shared" si="15"/>
        <v>34</v>
      </c>
      <c r="AO43" s="236">
        <f t="shared" si="15"/>
        <v>33</v>
      </c>
      <c r="AP43" s="231">
        <f t="shared" si="16"/>
        <v>32</v>
      </c>
      <c r="AQ43" s="231">
        <f t="shared" si="16"/>
        <v>32</v>
      </c>
      <c r="AR43" s="231">
        <f t="shared" si="16"/>
        <v>31</v>
      </c>
      <c r="AS43" s="231">
        <f t="shared" si="16"/>
        <v>31</v>
      </c>
      <c r="AT43" s="231">
        <f t="shared" si="16"/>
        <v>30</v>
      </c>
      <c r="AU43" s="231">
        <f t="shared" si="16"/>
        <v>29</v>
      </c>
      <c r="AV43" s="231">
        <f t="shared" si="16"/>
        <v>29</v>
      </c>
      <c r="AW43" s="231">
        <f t="shared" si="16"/>
        <v>28</v>
      </c>
      <c r="AX43" s="231">
        <f t="shared" si="16"/>
        <v>28</v>
      </c>
      <c r="AY43" s="232">
        <f t="shared" si="16"/>
        <v>27</v>
      </c>
      <c r="AZ43" s="409"/>
    </row>
    <row r="44" spans="1:52" ht="18" customHeight="1" thickTop="1">
      <c r="A44" s="172">
        <v>39</v>
      </c>
      <c r="B44" s="222">
        <f t="shared" si="4"/>
        <v>28</v>
      </c>
      <c r="C44" s="234">
        <f t="shared" si="5"/>
        <v>30</v>
      </c>
      <c r="D44" s="237">
        <f t="shared" si="6"/>
        <v>32</v>
      </c>
      <c r="E44" s="7"/>
      <c r="F44" s="156">
        <v>39</v>
      </c>
      <c r="G44" s="157">
        <f t="shared" si="17"/>
        <v>1.0290000000000001</v>
      </c>
      <c r="H44" s="158">
        <f t="shared" si="17"/>
        <v>1.0780000000000001</v>
      </c>
      <c r="I44" s="158">
        <f t="shared" si="17"/>
        <v>1.1270000000000002</v>
      </c>
      <c r="J44" s="158">
        <f t="shared" si="17"/>
        <v>1.1759999999999999</v>
      </c>
      <c r="K44" s="158">
        <f t="shared" si="17"/>
        <v>1.2250000000000001</v>
      </c>
      <c r="L44" s="158">
        <f t="shared" si="17"/>
        <v>1.2740000000000002</v>
      </c>
      <c r="M44" s="158">
        <f t="shared" si="17"/>
        <v>1.3230000000000002</v>
      </c>
      <c r="N44" s="158">
        <f t="shared" si="17"/>
        <v>1.3720000000000003</v>
      </c>
      <c r="O44" s="158">
        <f t="shared" si="17"/>
        <v>1.421</v>
      </c>
      <c r="P44" s="158">
        <f t="shared" si="17"/>
        <v>1.47</v>
      </c>
      <c r="Q44" s="158">
        <f t="shared" si="18"/>
        <v>1.5190000000000001</v>
      </c>
      <c r="R44" s="210">
        <f t="shared" si="18"/>
        <v>1.5680000000000001</v>
      </c>
      <c r="S44" s="186">
        <f t="shared" si="18"/>
        <v>1.6170000000000002</v>
      </c>
      <c r="T44" s="158">
        <f t="shared" si="18"/>
        <v>1.6660000000000001</v>
      </c>
      <c r="U44" s="158">
        <f t="shared" si="18"/>
        <v>1.7150000000000001</v>
      </c>
      <c r="V44" s="158">
        <f t="shared" si="18"/>
        <v>1.764</v>
      </c>
      <c r="W44" s="158">
        <f t="shared" si="18"/>
        <v>1.8130000000000002</v>
      </c>
      <c r="X44" s="158">
        <f t="shared" si="18"/>
        <v>1.8620000000000001</v>
      </c>
      <c r="Y44" s="158">
        <f t="shared" si="18"/>
        <v>1.9110000000000003</v>
      </c>
      <c r="Z44" s="158">
        <f t="shared" si="18"/>
        <v>1.9600000000000002</v>
      </c>
      <c r="AA44" s="158">
        <f t="shared" si="18"/>
        <v>2.4500000000000002</v>
      </c>
      <c r="AB44" s="158">
        <f t="shared" si="18"/>
        <v>4.9000000000000004</v>
      </c>
      <c r="AC44" s="200">
        <v>39</v>
      </c>
      <c r="AD44" s="201"/>
      <c r="AE44" s="202">
        <v>39</v>
      </c>
      <c r="AF44" s="203">
        <f t="shared" si="15"/>
        <v>39</v>
      </c>
      <c r="AG44" s="204">
        <f t="shared" si="15"/>
        <v>39</v>
      </c>
      <c r="AH44" s="204">
        <f t="shared" si="15"/>
        <v>38</v>
      </c>
      <c r="AI44" s="204">
        <f t="shared" si="15"/>
        <v>38</v>
      </c>
      <c r="AJ44" s="204">
        <f t="shared" si="15"/>
        <v>37</v>
      </c>
      <c r="AK44" s="204">
        <f t="shared" si="15"/>
        <v>36</v>
      </c>
      <c r="AL44" s="204">
        <f t="shared" si="15"/>
        <v>36</v>
      </c>
      <c r="AM44" s="204">
        <f t="shared" si="15"/>
        <v>35</v>
      </c>
      <c r="AN44" s="226">
        <f t="shared" si="15"/>
        <v>35</v>
      </c>
      <c r="AO44" s="227">
        <f t="shared" si="15"/>
        <v>34</v>
      </c>
      <c r="AP44" s="227">
        <f t="shared" si="16"/>
        <v>33</v>
      </c>
      <c r="AQ44" s="227">
        <f t="shared" si="16"/>
        <v>33</v>
      </c>
      <c r="AR44" s="227">
        <f t="shared" si="16"/>
        <v>32</v>
      </c>
      <c r="AS44" s="227">
        <f t="shared" si="16"/>
        <v>31</v>
      </c>
      <c r="AT44" s="227">
        <f t="shared" si="16"/>
        <v>31</v>
      </c>
      <c r="AU44" s="227">
        <f t="shared" si="16"/>
        <v>30</v>
      </c>
      <c r="AV44" s="227">
        <f t="shared" si="16"/>
        <v>30</v>
      </c>
      <c r="AW44" s="227">
        <f t="shared" si="16"/>
        <v>29</v>
      </c>
      <c r="AX44" s="227">
        <f t="shared" si="16"/>
        <v>28</v>
      </c>
      <c r="AY44" s="228">
        <f t="shared" si="16"/>
        <v>28</v>
      </c>
      <c r="AZ44" s="409"/>
    </row>
    <row r="45" spans="1:52" ht="18" customHeight="1" thickBot="1">
      <c r="A45" s="206">
        <v>40</v>
      </c>
      <c r="B45" s="240">
        <f t="shared" si="4"/>
        <v>28</v>
      </c>
      <c r="C45" s="241">
        <f t="shared" si="5"/>
        <v>30</v>
      </c>
      <c r="D45" s="242">
        <f t="shared" si="6"/>
        <v>32</v>
      </c>
      <c r="E45" s="7"/>
      <c r="F45" s="168">
        <v>40</v>
      </c>
      <c r="G45" s="169">
        <f t="shared" si="17"/>
        <v>1.05</v>
      </c>
      <c r="H45" s="170">
        <f t="shared" si="17"/>
        <v>1.1000000000000001</v>
      </c>
      <c r="I45" s="170">
        <f t="shared" si="17"/>
        <v>1.1500000000000001</v>
      </c>
      <c r="J45" s="170">
        <f t="shared" si="17"/>
        <v>1.2</v>
      </c>
      <c r="K45" s="170">
        <f t="shared" si="17"/>
        <v>1.25</v>
      </c>
      <c r="L45" s="170">
        <f t="shared" si="17"/>
        <v>1.3</v>
      </c>
      <c r="M45" s="170">
        <f t="shared" si="17"/>
        <v>1.35</v>
      </c>
      <c r="N45" s="170">
        <f t="shared" si="17"/>
        <v>1.4000000000000001</v>
      </c>
      <c r="O45" s="158">
        <f t="shared" si="17"/>
        <v>1.45</v>
      </c>
      <c r="P45" s="158">
        <f t="shared" si="17"/>
        <v>1.5</v>
      </c>
      <c r="Q45" s="158">
        <f t="shared" si="18"/>
        <v>1.55</v>
      </c>
      <c r="R45" s="211">
        <f t="shared" si="18"/>
        <v>1.6</v>
      </c>
      <c r="S45" s="170">
        <f t="shared" si="18"/>
        <v>1.6500000000000001</v>
      </c>
      <c r="T45" s="170">
        <f t="shared" si="18"/>
        <v>1.7000000000000002</v>
      </c>
      <c r="U45" s="170">
        <f t="shared" si="18"/>
        <v>1.75</v>
      </c>
      <c r="V45" s="170">
        <f t="shared" si="18"/>
        <v>1.7999999999999998</v>
      </c>
      <c r="W45" s="170">
        <f t="shared" si="18"/>
        <v>1.85</v>
      </c>
      <c r="X45" s="170">
        <f t="shared" si="18"/>
        <v>1.9</v>
      </c>
      <c r="Y45" s="170">
        <f t="shared" si="18"/>
        <v>1.9500000000000002</v>
      </c>
      <c r="Z45" s="170">
        <f t="shared" si="18"/>
        <v>2</v>
      </c>
      <c r="AA45" s="170">
        <f t="shared" si="18"/>
        <v>2.5</v>
      </c>
      <c r="AB45" s="170">
        <f t="shared" si="18"/>
        <v>5</v>
      </c>
      <c r="AC45" s="194">
        <v>40</v>
      </c>
      <c r="AD45" s="201"/>
      <c r="AE45" s="206">
        <v>40</v>
      </c>
      <c r="AF45" s="207">
        <f t="shared" si="15"/>
        <v>40</v>
      </c>
      <c r="AG45" s="208">
        <f t="shared" si="15"/>
        <v>40</v>
      </c>
      <c r="AH45" s="208">
        <f t="shared" si="15"/>
        <v>39</v>
      </c>
      <c r="AI45" s="208">
        <f t="shared" si="15"/>
        <v>39</v>
      </c>
      <c r="AJ45" s="208">
        <f t="shared" si="15"/>
        <v>38</v>
      </c>
      <c r="AK45" s="208">
        <f t="shared" si="15"/>
        <v>37</v>
      </c>
      <c r="AL45" s="208">
        <f t="shared" si="15"/>
        <v>37</v>
      </c>
      <c r="AM45" s="230">
        <f t="shared" si="15"/>
        <v>36</v>
      </c>
      <c r="AN45" s="236">
        <f t="shared" si="15"/>
        <v>35</v>
      </c>
      <c r="AO45" s="231">
        <f t="shared" si="15"/>
        <v>35</v>
      </c>
      <c r="AP45" s="231">
        <f t="shared" si="16"/>
        <v>34</v>
      </c>
      <c r="AQ45" s="231">
        <f t="shared" si="16"/>
        <v>34</v>
      </c>
      <c r="AR45" s="231">
        <f t="shared" si="16"/>
        <v>33</v>
      </c>
      <c r="AS45" s="231">
        <f t="shared" si="16"/>
        <v>32</v>
      </c>
      <c r="AT45" s="231">
        <f t="shared" si="16"/>
        <v>32</v>
      </c>
      <c r="AU45" s="231">
        <f t="shared" si="16"/>
        <v>31</v>
      </c>
      <c r="AV45" s="231">
        <f t="shared" si="16"/>
        <v>30</v>
      </c>
      <c r="AW45" s="231">
        <f t="shared" si="16"/>
        <v>30</v>
      </c>
      <c r="AX45" s="231">
        <f t="shared" si="16"/>
        <v>29</v>
      </c>
      <c r="AY45" s="232">
        <f t="shared" si="16"/>
        <v>28</v>
      </c>
      <c r="AZ45" s="409"/>
    </row>
    <row r="46" spans="1:52" ht="18" customHeight="1" thickTop="1" thickBot="1">
      <c r="A46" s="206">
        <v>41</v>
      </c>
      <c r="B46" s="240">
        <f t="shared" si="4"/>
        <v>27</v>
      </c>
      <c r="C46" s="241">
        <f t="shared" si="5"/>
        <v>29</v>
      </c>
      <c r="D46" s="242">
        <f t="shared" si="6"/>
        <v>31</v>
      </c>
      <c r="E46" s="7"/>
      <c r="F46" s="156">
        <v>41</v>
      </c>
      <c r="G46" s="157">
        <f t="shared" si="17"/>
        <v>1.071</v>
      </c>
      <c r="H46" s="158">
        <f t="shared" si="17"/>
        <v>1.1219999999999999</v>
      </c>
      <c r="I46" s="158">
        <f t="shared" si="17"/>
        <v>1.173</v>
      </c>
      <c r="J46" s="158">
        <f t="shared" si="17"/>
        <v>1.224</v>
      </c>
      <c r="K46" s="158">
        <f t="shared" si="17"/>
        <v>1.2749999999999999</v>
      </c>
      <c r="L46" s="158">
        <f t="shared" si="17"/>
        <v>1.3259999999999998</v>
      </c>
      <c r="M46" s="158">
        <f t="shared" si="17"/>
        <v>1.377</v>
      </c>
      <c r="N46" s="158">
        <f t="shared" si="17"/>
        <v>1.4279999999999999</v>
      </c>
      <c r="O46" s="158">
        <f t="shared" si="17"/>
        <v>1.4789999999999999</v>
      </c>
      <c r="P46" s="158">
        <f t="shared" si="17"/>
        <v>1.5299999999999998</v>
      </c>
      <c r="Q46" s="211">
        <f t="shared" si="18"/>
        <v>1.581</v>
      </c>
      <c r="R46" s="158">
        <f t="shared" si="18"/>
        <v>1.6319999999999999</v>
      </c>
      <c r="S46" s="158">
        <f t="shared" si="18"/>
        <v>1.6830000000000001</v>
      </c>
      <c r="T46" s="158">
        <f t="shared" si="18"/>
        <v>1.734</v>
      </c>
      <c r="U46" s="158">
        <f t="shared" si="18"/>
        <v>1.7849999999999997</v>
      </c>
      <c r="V46" s="158">
        <f t="shared" si="18"/>
        <v>1.8359999999999999</v>
      </c>
      <c r="W46" s="158">
        <f t="shared" si="18"/>
        <v>1.8869999999999998</v>
      </c>
      <c r="X46" s="158">
        <f t="shared" si="18"/>
        <v>1.9379999999999999</v>
      </c>
      <c r="Y46" s="158">
        <f t="shared" si="18"/>
        <v>1.9889999999999999</v>
      </c>
      <c r="Z46" s="158">
        <f t="shared" si="18"/>
        <v>2.04</v>
      </c>
      <c r="AA46" s="158">
        <f t="shared" si="18"/>
        <v>2.5499999999999998</v>
      </c>
      <c r="AB46" s="158">
        <f t="shared" si="18"/>
        <v>5.0999999999999996</v>
      </c>
      <c r="AC46" s="200">
        <v>41</v>
      </c>
      <c r="AD46" s="201"/>
      <c r="AE46" s="202">
        <v>41</v>
      </c>
      <c r="AF46" s="203">
        <f t="shared" si="15"/>
        <v>41</v>
      </c>
      <c r="AG46" s="204">
        <f t="shared" si="15"/>
        <v>41</v>
      </c>
      <c r="AH46" s="204">
        <f t="shared" si="15"/>
        <v>40</v>
      </c>
      <c r="AI46" s="204">
        <f t="shared" si="15"/>
        <v>40</v>
      </c>
      <c r="AJ46" s="204">
        <f t="shared" si="15"/>
        <v>39</v>
      </c>
      <c r="AK46" s="204">
        <f t="shared" si="15"/>
        <v>38</v>
      </c>
      <c r="AL46" s="215">
        <f t="shared" si="15"/>
        <v>38</v>
      </c>
      <c r="AM46" s="226">
        <f t="shared" si="15"/>
        <v>37</v>
      </c>
      <c r="AN46" s="227">
        <f t="shared" si="15"/>
        <v>36</v>
      </c>
      <c r="AO46" s="227">
        <f t="shared" si="15"/>
        <v>36</v>
      </c>
      <c r="AP46" s="227">
        <f t="shared" si="16"/>
        <v>35</v>
      </c>
      <c r="AQ46" s="227">
        <f t="shared" si="16"/>
        <v>34</v>
      </c>
      <c r="AR46" s="227">
        <f t="shared" si="16"/>
        <v>34</v>
      </c>
      <c r="AS46" s="227">
        <f t="shared" si="16"/>
        <v>33</v>
      </c>
      <c r="AT46" s="227">
        <f t="shared" si="16"/>
        <v>32</v>
      </c>
      <c r="AU46" s="227">
        <f t="shared" si="16"/>
        <v>32</v>
      </c>
      <c r="AV46" s="227">
        <f t="shared" si="16"/>
        <v>31</v>
      </c>
      <c r="AW46" s="227">
        <f t="shared" si="16"/>
        <v>31</v>
      </c>
      <c r="AX46" s="227">
        <f t="shared" si="16"/>
        <v>30</v>
      </c>
      <c r="AY46" s="228">
        <f t="shared" si="16"/>
        <v>29</v>
      </c>
      <c r="AZ46" s="409"/>
    </row>
    <row r="47" spans="1:52" ht="18" customHeight="1" thickTop="1">
      <c r="A47" s="206">
        <v>42</v>
      </c>
      <c r="B47" s="240">
        <f t="shared" si="4"/>
        <v>26</v>
      </c>
      <c r="C47" s="241">
        <f t="shared" si="5"/>
        <v>28</v>
      </c>
      <c r="D47" s="242">
        <f t="shared" si="6"/>
        <v>30</v>
      </c>
      <c r="E47" s="7"/>
      <c r="F47" s="168">
        <v>42</v>
      </c>
      <c r="G47" s="169">
        <f t="shared" si="17"/>
        <v>1.0920000000000001</v>
      </c>
      <c r="H47" s="170">
        <f t="shared" si="17"/>
        <v>1.1440000000000001</v>
      </c>
      <c r="I47" s="170">
        <f t="shared" si="17"/>
        <v>1.1960000000000002</v>
      </c>
      <c r="J47" s="170">
        <f t="shared" si="17"/>
        <v>1.248</v>
      </c>
      <c r="K47" s="170">
        <f t="shared" si="17"/>
        <v>1.3</v>
      </c>
      <c r="L47" s="170">
        <f t="shared" si="17"/>
        <v>1.3520000000000001</v>
      </c>
      <c r="M47" s="170">
        <f t="shared" si="17"/>
        <v>1.4040000000000001</v>
      </c>
      <c r="N47" s="158">
        <f t="shared" si="17"/>
        <v>1.4560000000000002</v>
      </c>
      <c r="O47" s="158">
        <f t="shared" si="17"/>
        <v>1.508</v>
      </c>
      <c r="P47" s="210">
        <f t="shared" si="17"/>
        <v>1.56</v>
      </c>
      <c r="Q47" s="180">
        <f t="shared" si="18"/>
        <v>1.6120000000000001</v>
      </c>
      <c r="R47" s="170">
        <f t="shared" si="18"/>
        <v>1.6640000000000001</v>
      </c>
      <c r="S47" s="170">
        <f t="shared" si="18"/>
        <v>1.7160000000000002</v>
      </c>
      <c r="T47" s="170">
        <f t="shared" si="18"/>
        <v>1.7680000000000002</v>
      </c>
      <c r="U47" s="170">
        <f t="shared" si="18"/>
        <v>1.8199999999999998</v>
      </c>
      <c r="V47" s="170">
        <f t="shared" si="18"/>
        <v>1.8719999999999999</v>
      </c>
      <c r="W47" s="170">
        <f t="shared" si="18"/>
        <v>1.9239999999999999</v>
      </c>
      <c r="X47" s="170">
        <f t="shared" si="18"/>
        <v>1.9760000000000002</v>
      </c>
      <c r="Y47" s="170">
        <f t="shared" si="18"/>
        <v>2.028</v>
      </c>
      <c r="Z47" s="170">
        <f t="shared" si="18"/>
        <v>2.08</v>
      </c>
      <c r="AA47" s="170">
        <f t="shared" si="18"/>
        <v>2.6</v>
      </c>
      <c r="AB47" s="170">
        <f t="shared" si="18"/>
        <v>5.2</v>
      </c>
      <c r="AC47" s="194">
        <v>42</v>
      </c>
      <c r="AD47" s="201"/>
      <c r="AE47" s="206">
        <v>42</v>
      </c>
      <c r="AF47" s="207">
        <f t="shared" ref="AF47:AO55" si="19" xml:space="preserve"> CEILING((($AE47+10)*(100-AF$16)/79-10),1)</f>
        <v>42</v>
      </c>
      <c r="AG47" s="208">
        <f t="shared" si="19"/>
        <v>42</v>
      </c>
      <c r="AH47" s="208">
        <f t="shared" si="19"/>
        <v>41</v>
      </c>
      <c r="AI47" s="208">
        <f t="shared" si="19"/>
        <v>41</v>
      </c>
      <c r="AJ47" s="208">
        <f t="shared" si="19"/>
        <v>40</v>
      </c>
      <c r="AK47" s="230">
        <f t="shared" si="19"/>
        <v>39</v>
      </c>
      <c r="AL47" s="220">
        <f t="shared" si="19"/>
        <v>39</v>
      </c>
      <c r="AM47" s="231">
        <f t="shared" si="19"/>
        <v>38</v>
      </c>
      <c r="AN47" s="231">
        <f t="shared" si="19"/>
        <v>37</v>
      </c>
      <c r="AO47" s="231">
        <f t="shared" si="19"/>
        <v>37</v>
      </c>
      <c r="AP47" s="231">
        <f t="shared" ref="AP47:AY55" si="20" xml:space="preserve"> CEILING((($AE47+10)*(100-AP$16)/79-10),1)</f>
        <v>36</v>
      </c>
      <c r="AQ47" s="231">
        <f t="shared" si="20"/>
        <v>35</v>
      </c>
      <c r="AR47" s="231">
        <f t="shared" si="20"/>
        <v>35</v>
      </c>
      <c r="AS47" s="231">
        <f t="shared" si="20"/>
        <v>34</v>
      </c>
      <c r="AT47" s="231">
        <f t="shared" si="20"/>
        <v>33</v>
      </c>
      <c r="AU47" s="231">
        <f t="shared" si="20"/>
        <v>33</v>
      </c>
      <c r="AV47" s="231">
        <f t="shared" si="20"/>
        <v>32</v>
      </c>
      <c r="AW47" s="231">
        <f t="shared" si="20"/>
        <v>31</v>
      </c>
      <c r="AX47" s="231">
        <f t="shared" si="20"/>
        <v>31</v>
      </c>
      <c r="AY47" s="232">
        <f t="shared" si="20"/>
        <v>30</v>
      </c>
      <c r="AZ47" s="409"/>
    </row>
    <row r="48" spans="1:52" ht="18" customHeight="1" thickBot="1">
      <c r="A48" s="206">
        <v>43</v>
      </c>
      <c r="B48" s="240">
        <f t="shared" si="4"/>
        <v>26</v>
      </c>
      <c r="C48" s="241">
        <f t="shared" si="5"/>
        <v>28</v>
      </c>
      <c r="D48" s="242">
        <f t="shared" si="6"/>
        <v>30</v>
      </c>
      <c r="E48" s="7"/>
      <c r="F48" s="156">
        <v>43</v>
      </c>
      <c r="G48" s="157">
        <f t="shared" si="17"/>
        <v>1.113</v>
      </c>
      <c r="H48" s="158">
        <f t="shared" si="17"/>
        <v>1.1659999999999999</v>
      </c>
      <c r="I48" s="158">
        <f t="shared" si="17"/>
        <v>1.2190000000000001</v>
      </c>
      <c r="J48" s="158">
        <f t="shared" si="17"/>
        <v>1.272</v>
      </c>
      <c r="K48" s="158">
        <f t="shared" si="17"/>
        <v>1.325</v>
      </c>
      <c r="L48" s="158">
        <f t="shared" si="17"/>
        <v>1.3779999999999999</v>
      </c>
      <c r="M48" s="158">
        <f t="shared" si="17"/>
        <v>1.431</v>
      </c>
      <c r="N48" s="158">
        <f t="shared" si="17"/>
        <v>1.484</v>
      </c>
      <c r="O48" s="158">
        <f t="shared" si="17"/>
        <v>1.5369999999999999</v>
      </c>
      <c r="P48" s="211">
        <f t="shared" si="17"/>
        <v>1.5899999999999999</v>
      </c>
      <c r="Q48" s="158">
        <f t="shared" si="18"/>
        <v>1.643</v>
      </c>
      <c r="R48" s="158">
        <f t="shared" si="18"/>
        <v>1.696</v>
      </c>
      <c r="S48" s="158">
        <f t="shared" si="18"/>
        <v>1.7490000000000001</v>
      </c>
      <c r="T48" s="158">
        <f t="shared" si="18"/>
        <v>1.802</v>
      </c>
      <c r="U48" s="158">
        <f t="shared" si="18"/>
        <v>1.8549999999999998</v>
      </c>
      <c r="V48" s="158">
        <f t="shared" si="18"/>
        <v>1.9079999999999999</v>
      </c>
      <c r="W48" s="158">
        <f t="shared" si="18"/>
        <v>1.9609999999999999</v>
      </c>
      <c r="X48" s="158">
        <f t="shared" si="18"/>
        <v>2.0139999999999998</v>
      </c>
      <c r="Y48" s="158">
        <f t="shared" si="18"/>
        <v>2.0670000000000002</v>
      </c>
      <c r="Z48" s="158">
        <f t="shared" si="18"/>
        <v>2.12</v>
      </c>
      <c r="AA48" s="158">
        <f t="shared" si="18"/>
        <v>2.65</v>
      </c>
      <c r="AB48" s="158">
        <f t="shared" si="18"/>
        <v>5.3</v>
      </c>
      <c r="AC48" s="200">
        <v>43</v>
      </c>
      <c r="AD48" s="201"/>
      <c r="AE48" s="202">
        <v>43</v>
      </c>
      <c r="AF48" s="203">
        <f t="shared" si="19"/>
        <v>43</v>
      </c>
      <c r="AG48" s="204">
        <f t="shared" si="19"/>
        <v>43</v>
      </c>
      <c r="AH48" s="204">
        <f t="shared" si="19"/>
        <v>42</v>
      </c>
      <c r="AI48" s="204">
        <f t="shared" si="19"/>
        <v>41</v>
      </c>
      <c r="AJ48" s="204">
        <f t="shared" si="19"/>
        <v>41</v>
      </c>
      <c r="AK48" s="225">
        <f t="shared" si="19"/>
        <v>40</v>
      </c>
      <c r="AL48" s="239">
        <f t="shared" si="19"/>
        <v>39</v>
      </c>
      <c r="AM48" s="227">
        <f t="shared" si="19"/>
        <v>39</v>
      </c>
      <c r="AN48" s="227">
        <f t="shared" si="19"/>
        <v>38</v>
      </c>
      <c r="AO48" s="227">
        <f t="shared" si="19"/>
        <v>37</v>
      </c>
      <c r="AP48" s="227">
        <f t="shared" si="20"/>
        <v>37</v>
      </c>
      <c r="AQ48" s="227">
        <f t="shared" si="20"/>
        <v>36</v>
      </c>
      <c r="AR48" s="227">
        <f t="shared" si="20"/>
        <v>35</v>
      </c>
      <c r="AS48" s="227">
        <f t="shared" si="20"/>
        <v>35</v>
      </c>
      <c r="AT48" s="227">
        <f t="shared" si="20"/>
        <v>34</v>
      </c>
      <c r="AU48" s="227">
        <f t="shared" si="20"/>
        <v>33</v>
      </c>
      <c r="AV48" s="227">
        <f t="shared" si="20"/>
        <v>33</v>
      </c>
      <c r="AW48" s="227">
        <f t="shared" si="20"/>
        <v>32</v>
      </c>
      <c r="AX48" s="227">
        <f t="shared" si="20"/>
        <v>31</v>
      </c>
      <c r="AY48" s="228">
        <f t="shared" si="20"/>
        <v>31</v>
      </c>
      <c r="AZ48" s="409"/>
    </row>
    <row r="49" spans="1:52" ht="18" customHeight="1" thickTop="1">
      <c r="A49" s="206">
        <v>44</v>
      </c>
      <c r="B49" s="240">
        <f t="shared" si="4"/>
        <v>25</v>
      </c>
      <c r="C49" s="241">
        <f t="shared" si="5"/>
        <v>27</v>
      </c>
      <c r="D49" s="242">
        <f t="shared" si="6"/>
        <v>29</v>
      </c>
      <c r="F49" s="168">
        <v>44</v>
      </c>
      <c r="G49" s="169">
        <f t="shared" si="17"/>
        <v>1.1340000000000001</v>
      </c>
      <c r="H49" s="170">
        <f t="shared" si="17"/>
        <v>1.1880000000000002</v>
      </c>
      <c r="I49" s="170">
        <f t="shared" si="17"/>
        <v>1.2420000000000002</v>
      </c>
      <c r="J49" s="170">
        <f t="shared" si="17"/>
        <v>1.296</v>
      </c>
      <c r="K49" s="170">
        <f t="shared" si="17"/>
        <v>1.35</v>
      </c>
      <c r="L49" s="170">
        <f t="shared" si="17"/>
        <v>1.4040000000000001</v>
      </c>
      <c r="M49" s="158">
        <f t="shared" si="17"/>
        <v>1.4580000000000002</v>
      </c>
      <c r="N49" s="158">
        <f t="shared" si="17"/>
        <v>1.5120000000000002</v>
      </c>
      <c r="O49" s="210">
        <f t="shared" si="17"/>
        <v>1.5660000000000001</v>
      </c>
      <c r="P49" s="180">
        <f t="shared" si="17"/>
        <v>1.62</v>
      </c>
      <c r="Q49" s="170">
        <f t="shared" si="18"/>
        <v>1.6740000000000002</v>
      </c>
      <c r="R49" s="170">
        <f t="shared" si="18"/>
        <v>1.7280000000000002</v>
      </c>
      <c r="S49" s="170">
        <f t="shared" si="18"/>
        <v>1.7820000000000003</v>
      </c>
      <c r="T49" s="170">
        <f t="shared" si="18"/>
        <v>1.8360000000000003</v>
      </c>
      <c r="U49" s="170">
        <f t="shared" si="18"/>
        <v>1.89</v>
      </c>
      <c r="V49" s="170">
        <f t="shared" si="18"/>
        <v>1.944</v>
      </c>
      <c r="W49" s="170">
        <f t="shared" si="18"/>
        <v>1.998</v>
      </c>
      <c r="X49" s="170">
        <f t="shared" si="18"/>
        <v>2.052</v>
      </c>
      <c r="Y49" s="170">
        <f t="shared" si="18"/>
        <v>2.1060000000000003</v>
      </c>
      <c r="Z49" s="170">
        <f t="shared" si="18"/>
        <v>2.16</v>
      </c>
      <c r="AA49" s="170">
        <f t="shared" si="18"/>
        <v>2.7</v>
      </c>
      <c r="AB49" s="170">
        <f t="shared" si="18"/>
        <v>5.4</v>
      </c>
      <c r="AC49" s="194">
        <v>44</v>
      </c>
      <c r="AD49" s="201"/>
      <c r="AE49" s="206">
        <v>44</v>
      </c>
      <c r="AF49" s="207">
        <f t="shared" si="19"/>
        <v>44</v>
      </c>
      <c r="AG49" s="208">
        <f t="shared" si="19"/>
        <v>44</v>
      </c>
      <c r="AH49" s="208">
        <f t="shared" si="19"/>
        <v>43</v>
      </c>
      <c r="AI49" s="208">
        <f t="shared" si="19"/>
        <v>42</v>
      </c>
      <c r="AJ49" s="230">
        <f t="shared" si="19"/>
        <v>42</v>
      </c>
      <c r="AK49" s="220">
        <f t="shared" si="19"/>
        <v>41</v>
      </c>
      <c r="AL49" s="231">
        <f t="shared" si="19"/>
        <v>40</v>
      </c>
      <c r="AM49" s="231">
        <f t="shared" si="19"/>
        <v>40</v>
      </c>
      <c r="AN49" s="231">
        <f t="shared" si="19"/>
        <v>39</v>
      </c>
      <c r="AO49" s="231">
        <f t="shared" si="19"/>
        <v>38</v>
      </c>
      <c r="AP49" s="231">
        <f t="shared" si="20"/>
        <v>38</v>
      </c>
      <c r="AQ49" s="231">
        <f t="shared" si="20"/>
        <v>37</v>
      </c>
      <c r="AR49" s="231">
        <f t="shared" si="20"/>
        <v>36</v>
      </c>
      <c r="AS49" s="231">
        <f t="shared" si="20"/>
        <v>36</v>
      </c>
      <c r="AT49" s="231">
        <f t="shared" si="20"/>
        <v>35</v>
      </c>
      <c r="AU49" s="231">
        <f t="shared" si="20"/>
        <v>34</v>
      </c>
      <c r="AV49" s="231">
        <f t="shared" si="20"/>
        <v>34</v>
      </c>
      <c r="AW49" s="231">
        <f t="shared" si="20"/>
        <v>33</v>
      </c>
      <c r="AX49" s="231">
        <f t="shared" si="20"/>
        <v>32</v>
      </c>
      <c r="AY49" s="232">
        <f t="shared" si="20"/>
        <v>32</v>
      </c>
      <c r="AZ49" s="409"/>
    </row>
    <row r="50" spans="1:52" ht="18" customHeight="1" thickBot="1">
      <c r="A50" s="206">
        <v>45</v>
      </c>
      <c r="B50" s="240">
        <f t="shared" si="4"/>
        <v>25</v>
      </c>
      <c r="C50" s="241">
        <f t="shared" si="5"/>
        <v>27</v>
      </c>
      <c r="D50" s="242">
        <f t="shared" si="6"/>
        <v>29</v>
      </c>
      <c r="F50" s="156">
        <v>45</v>
      </c>
      <c r="G50" s="157">
        <f t="shared" si="17"/>
        <v>1.155</v>
      </c>
      <c r="H50" s="158">
        <f t="shared" si="17"/>
        <v>1.21</v>
      </c>
      <c r="I50" s="158">
        <f t="shared" si="17"/>
        <v>1.2650000000000001</v>
      </c>
      <c r="J50" s="158">
        <f t="shared" si="17"/>
        <v>1.3199999999999998</v>
      </c>
      <c r="K50" s="158">
        <f t="shared" si="17"/>
        <v>1.375</v>
      </c>
      <c r="L50" s="158">
        <f t="shared" si="17"/>
        <v>1.4300000000000002</v>
      </c>
      <c r="M50" s="158">
        <f t="shared" si="17"/>
        <v>1.4850000000000001</v>
      </c>
      <c r="N50" s="158">
        <f t="shared" si="17"/>
        <v>1.54</v>
      </c>
      <c r="O50" s="211">
        <f t="shared" si="17"/>
        <v>1.595</v>
      </c>
      <c r="P50" s="158">
        <f t="shared" si="17"/>
        <v>1.65</v>
      </c>
      <c r="Q50" s="158">
        <f t="shared" si="18"/>
        <v>1.7050000000000001</v>
      </c>
      <c r="R50" s="158">
        <f t="shared" si="18"/>
        <v>1.76</v>
      </c>
      <c r="S50" s="158">
        <f t="shared" si="18"/>
        <v>1.8150000000000002</v>
      </c>
      <c r="T50" s="158">
        <f t="shared" si="18"/>
        <v>1.87</v>
      </c>
      <c r="U50" s="158">
        <f t="shared" si="18"/>
        <v>1.9249999999999998</v>
      </c>
      <c r="V50" s="158">
        <f t="shared" si="18"/>
        <v>1.98</v>
      </c>
      <c r="W50" s="158">
        <f t="shared" si="18"/>
        <v>2.0350000000000001</v>
      </c>
      <c r="X50" s="158">
        <f t="shared" si="18"/>
        <v>2.09</v>
      </c>
      <c r="Y50" s="158">
        <f t="shared" si="18"/>
        <v>2.145</v>
      </c>
      <c r="Z50" s="158">
        <f t="shared" si="18"/>
        <v>2.2000000000000002</v>
      </c>
      <c r="AA50" s="158">
        <f t="shared" si="18"/>
        <v>2.75</v>
      </c>
      <c r="AB50" s="158">
        <f t="shared" si="18"/>
        <v>5.5</v>
      </c>
      <c r="AC50" s="187">
        <v>45</v>
      </c>
      <c r="AD50" s="201"/>
      <c r="AE50" s="202">
        <v>45</v>
      </c>
      <c r="AF50" s="203">
        <f t="shared" si="19"/>
        <v>45</v>
      </c>
      <c r="AG50" s="204">
        <f t="shared" si="19"/>
        <v>45</v>
      </c>
      <c r="AH50" s="204">
        <f t="shared" si="19"/>
        <v>44</v>
      </c>
      <c r="AI50" s="204">
        <f t="shared" si="19"/>
        <v>43</v>
      </c>
      <c r="AJ50" s="238">
        <f t="shared" si="19"/>
        <v>43</v>
      </c>
      <c r="AK50" s="239">
        <f t="shared" si="19"/>
        <v>42</v>
      </c>
      <c r="AL50" s="227">
        <f t="shared" si="19"/>
        <v>41</v>
      </c>
      <c r="AM50" s="227">
        <f t="shared" si="19"/>
        <v>41</v>
      </c>
      <c r="AN50" s="227">
        <f t="shared" si="19"/>
        <v>40</v>
      </c>
      <c r="AO50" s="227">
        <f t="shared" si="19"/>
        <v>39</v>
      </c>
      <c r="AP50" s="227">
        <f t="shared" si="20"/>
        <v>39</v>
      </c>
      <c r="AQ50" s="227">
        <f t="shared" si="20"/>
        <v>38</v>
      </c>
      <c r="AR50" s="227">
        <f t="shared" si="20"/>
        <v>37</v>
      </c>
      <c r="AS50" s="227">
        <f t="shared" si="20"/>
        <v>36</v>
      </c>
      <c r="AT50" s="227">
        <f t="shared" si="20"/>
        <v>36</v>
      </c>
      <c r="AU50" s="227">
        <f t="shared" si="20"/>
        <v>35</v>
      </c>
      <c r="AV50" s="227">
        <f t="shared" si="20"/>
        <v>34</v>
      </c>
      <c r="AW50" s="227">
        <f t="shared" si="20"/>
        <v>34</v>
      </c>
      <c r="AX50" s="227">
        <f t="shared" si="20"/>
        <v>33</v>
      </c>
      <c r="AY50" s="228">
        <f t="shared" si="20"/>
        <v>32</v>
      </c>
      <c r="AZ50" s="409"/>
    </row>
    <row r="51" spans="1:52" ht="18" customHeight="1" thickTop="1" thickBot="1">
      <c r="A51" s="206">
        <v>46</v>
      </c>
      <c r="B51" s="222">
        <f t="shared" si="4"/>
        <v>25</v>
      </c>
      <c r="C51" s="234">
        <f t="shared" si="5"/>
        <v>26</v>
      </c>
      <c r="D51" s="237">
        <f t="shared" si="6"/>
        <v>28</v>
      </c>
      <c r="F51" s="168">
        <v>46</v>
      </c>
      <c r="G51" s="169">
        <f t="shared" si="17"/>
        <v>1.1759999999999999</v>
      </c>
      <c r="H51" s="170">
        <f t="shared" si="17"/>
        <v>1.232</v>
      </c>
      <c r="I51" s="170">
        <f t="shared" si="17"/>
        <v>1.288</v>
      </c>
      <c r="J51" s="170">
        <f t="shared" si="17"/>
        <v>1.3439999999999999</v>
      </c>
      <c r="K51" s="170">
        <f t="shared" si="17"/>
        <v>1.4</v>
      </c>
      <c r="L51" s="158">
        <f t="shared" si="17"/>
        <v>1.456</v>
      </c>
      <c r="M51" s="158">
        <f t="shared" si="17"/>
        <v>1.512</v>
      </c>
      <c r="N51" s="210">
        <f t="shared" si="17"/>
        <v>1.5680000000000001</v>
      </c>
      <c r="O51" s="180">
        <f t="shared" si="17"/>
        <v>1.6239999999999999</v>
      </c>
      <c r="P51" s="170">
        <f t="shared" si="17"/>
        <v>1.68</v>
      </c>
      <c r="Q51" s="170">
        <f t="shared" si="18"/>
        <v>1.736</v>
      </c>
      <c r="R51" s="170">
        <f t="shared" si="18"/>
        <v>1.7919999999999998</v>
      </c>
      <c r="S51" s="170">
        <f t="shared" si="18"/>
        <v>1.8479999999999999</v>
      </c>
      <c r="T51" s="170">
        <f t="shared" si="18"/>
        <v>1.9039999999999999</v>
      </c>
      <c r="U51" s="170">
        <f t="shared" si="18"/>
        <v>1.9599999999999997</v>
      </c>
      <c r="V51" s="170">
        <f t="shared" si="18"/>
        <v>2.016</v>
      </c>
      <c r="W51" s="170">
        <f t="shared" si="18"/>
        <v>2.0720000000000001</v>
      </c>
      <c r="X51" s="170">
        <f t="shared" si="18"/>
        <v>2.1279999999999997</v>
      </c>
      <c r="Y51" s="170">
        <f t="shared" si="18"/>
        <v>2.1839999999999997</v>
      </c>
      <c r="Z51" s="170">
        <f t="shared" si="18"/>
        <v>2.2399999999999998</v>
      </c>
      <c r="AA51" s="170">
        <f t="shared" si="18"/>
        <v>2.8</v>
      </c>
      <c r="AB51" s="170">
        <f t="shared" si="18"/>
        <v>5.6</v>
      </c>
      <c r="AC51" s="181">
        <v>46</v>
      </c>
      <c r="AD51" s="201"/>
      <c r="AE51" s="206">
        <v>46</v>
      </c>
      <c r="AF51" s="207">
        <f t="shared" si="19"/>
        <v>46</v>
      </c>
      <c r="AG51" s="208">
        <f t="shared" si="19"/>
        <v>46</v>
      </c>
      <c r="AH51" s="208">
        <f t="shared" si="19"/>
        <v>45</v>
      </c>
      <c r="AI51" s="208">
        <f t="shared" si="19"/>
        <v>44</v>
      </c>
      <c r="AJ51" s="230">
        <f t="shared" si="19"/>
        <v>44</v>
      </c>
      <c r="AK51" s="236">
        <f t="shared" si="19"/>
        <v>43</v>
      </c>
      <c r="AL51" s="231">
        <f t="shared" si="19"/>
        <v>42</v>
      </c>
      <c r="AM51" s="231">
        <f t="shared" si="19"/>
        <v>42</v>
      </c>
      <c r="AN51" s="231">
        <f t="shared" si="19"/>
        <v>41</v>
      </c>
      <c r="AO51" s="231">
        <f t="shared" si="19"/>
        <v>40</v>
      </c>
      <c r="AP51" s="231">
        <f t="shared" si="20"/>
        <v>39</v>
      </c>
      <c r="AQ51" s="231">
        <f t="shared" si="20"/>
        <v>39</v>
      </c>
      <c r="AR51" s="231">
        <f t="shared" si="20"/>
        <v>38</v>
      </c>
      <c r="AS51" s="231">
        <f t="shared" si="20"/>
        <v>37</v>
      </c>
      <c r="AT51" s="231">
        <f t="shared" si="20"/>
        <v>37</v>
      </c>
      <c r="AU51" s="231">
        <f t="shared" si="20"/>
        <v>36</v>
      </c>
      <c r="AV51" s="231">
        <f t="shared" si="20"/>
        <v>35</v>
      </c>
      <c r="AW51" s="231">
        <f t="shared" si="20"/>
        <v>34</v>
      </c>
      <c r="AX51" s="231">
        <f t="shared" si="20"/>
        <v>34</v>
      </c>
      <c r="AY51" s="232">
        <f t="shared" si="20"/>
        <v>33</v>
      </c>
      <c r="AZ51" s="409"/>
    </row>
    <row r="52" spans="1:52" ht="18" customHeight="1" thickTop="1" thickBot="1">
      <c r="A52" s="206">
        <v>47</v>
      </c>
      <c r="B52" s="222">
        <f t="shared" si="4"/>
        <v>24</v>
      </c>
      <c r="C52" s="234">
        <f t="shared" si="5"/>
        <v>26</v>
      </c>
      <c r="D52" s="237">
        <f t="shared" si="6"/>
        <v>28</v>
      </c>
      <c r="F52" s="156">
        <v>47</v>
      </c>
      <c r="G52" s="157">
        <f t="shared" ref="G52:P57" si="21">($F52/10+1)*(G$9/100)</f>
        <v>1.1970000000000001</v>
      </c>
      <c r="H52" s="158">
        <f t="shared" si="21"/>
        <v>1.254</v>
      </c>
      <c r="I52" s="158">
        <f t="shared" si="21"/>
        <v>1.3110000000000002</v>
      </c>
      <c r="J52" s="158">
        <f t="shared" si="21"/>
        <v>1.3679999999999999</v>
      </c>
      <c r="K52" s="158">
        <f t="shared" si="21"/>
        <v>1.425</v>
      </c>
      <c r="L52" s="158">
        <f t="shared" si="21"/>
        <v>1.4820000000000002</v>
      </c>
      <c r="M52" s="158">
        <f t="shared" si="21"/>
        <v>1.5390000000000001</v>
      </c>
      <c r="N52" s="211">
        <f t="shared" si="21"/>
        <v>1.5960000000000003</v>
      </c>
      <c r="O52" s="158">
        <f t="shared" si="21"/>
        <v>1.653</v>
      </c>
      <c r="P52" s="158">
        <f t="shared" si="21"/>
        <v>1.71</v>
      </c>
      <c r="Q52" s="158">
        <f t="shared" ref="Q52:AB57" si="22">($F52/10+1)*(Q$9/100)</f>
        <v>1.7670000000000001</v>
      </c>
      <c r="R52" s="158">
        <f t="shared" si="22"/>
        <v>1.8240000000000001</v>
      </c>
      <c r="S52" s="158">
        <f t="shared" si="22"/>
        <v>1.8810000000000002</v>
      </c>
      <c r="T52" s="158">
        <f t="shared" si="22"/>
        <v>1.9380000000000002</v>
      </c>
      <c r="U52" s="158">
        <f t="shared" si="22"/>
        <v>1.9949999999999999</v>
      </c>
      <c r="V52" s="158">
        <f t="shared" si="22"/>
        <v>2.052</v>
      </c>
      <c r="W52" s="158">
        <f t="shared" si="22"/>
        <v>2.109</v>
      </c>
      <c r="X52" s="158">
        <f t="shared" si="22"/>
        <v>2.1659999999999999</v>
      </c>
      <c r="Y52" s="158">
        <f t="shared" si="22"/>
        <v>2.2230000000000003</v>
      </c>
      <c r="Z52" s="158">
        <f t="shared" si="22"/>
        <v>2.2800000000000002</v>
      </c>
      <c r="AA52" s="158">
        <f t="shared" si="22"/>
        <v>2.85</v>
      </c>
      <c r="AB52" s="158">
        <f t="shared" si="22"/>
        <v>5.7</v>
      </c>
      <c r="AC52" s="156">
        <v>47</v>
      </c>
      <c r="AD52" s="243"/>
      <c r="AE52" s="202">
        <v>47</v>
      </c>
      <c r="AF52" s="203">
        <f t="shared" si="19"/>
        <v>47</v>
      </c>
      <c r="AG52" s="204">
        <f t="shared" si="19"/>
        <v>47</v>
      </c>
      <c r="AH52" s="204">
        <f t="shared" si="19"/>
        <v>46</v>
      </c>
      <c r="AI52" s="204">
        <f t="shared" si="19"/>
        <v>45</v>
      </c>
      <c r="AJ52" s="226">
        <f t="shared" si="19"/>
        <v>45</v>
      </c>
      <c r="AK52" s="227">
        <f t="shared" si="19"/>
        <v>44</v>
      </c>
      <c r="AL52" s="227">
        <f t="shared" si="19"/>
        <v>43</v>
      </c>
      <c r="AM52" s="227">
        <f t="shared" si="19"/>
        <v>42</v>
      </c>
      <c r="AN52" s="227">
        <f t="shared" si="19"/>
        <v>42</v>
      </c>
      <c r="AO52" s="227">
        <f t="shared" si="19"/>
        <v>41</v>
      </c>
      <c r="AP52" s="227">
        <f t="shared" si="20"/>
        <v>40</v>
      </c>
      <c r="AQ52" s="227">
        <f t="shared" si="20"/>
        <v>40</v>
      </c>
      <c r="AR52" s="227">
        <f t="shared" si="20"/>
        <v>39</v>
      </c>
      <c r="AS52" s="227">
        <f t="shared" si="20"/>
        <v>38</v>
      </c>
      <c r="AT52" s="227">
        <f t="shared" si="20"/>
        <v>37</v>
      </c>
      <c r="AU52" s="227">
        <f t="shared" si="20"/>
        <v>37</v>
      </c>
      <c r="AV52" s="227">
        <f t="shared" si="20"/>
        <v>36</v>
      </c>
      <c r="AW52" s="227">
        <f t="shared" si="20"/>
        <v>35</v>
      </c>
      <c r="AX52" s="227">
        <f t="shared" si="20"/>
        <v>35</v>
      </c>
      <c r="AY52" s="228">
        <f t="shared" si="20"/>
        <v>34</v>
      </c>
      <c r="AZ52" s="409"/>
    </row>
    <row r="53" spans="1:52" ht="18" customHeight="1" thickTop="1">
      <c r="A53" s="206">
        <v>48</v>
      </c>
      <c r="B53" s="222">
        <f t="shared" si="4"/>
        <v>24</v>
      </c>
      <c r="C53" s="234">
        <f t="shared" si="5"/>
        <v>25</v>
      </c>
      <c r="D53" s="237">
        <f t="shared" si="6"/>
        <v>27</v>
      </c>
      <c r="F53" s="168">
        <v>48</v>
      </c>
      <c r="G53" s="169">
        <f t="shared" si="21"/>
        <v>1.218</v>
      </c>
      <c r="H53" s="170">
        <f t="shared" si="21"/>
        <v>1.276</v>
      </c>
      <c r="I53" s="170">
        <f t="shared" si="21"/>
        <v>1.3340000000000001</v>
      </c>
      <c r="J53" s="170">
        <f t="shared" si="21"/>
        <v>1.3919999999999999</v>
      </c>
      <c r="K53" s="158">
        <f t="shared" si="21"/>
        <v>1.45</v>
      </c>
      <c r="L53" s="158">
        <f t="shared" si="21"/>
        <v>1.508</v>
      </c>
      <c r="M53" s="210">
        <f t="shared" si="21"/>
        <v>1.5660000000000001</v>
      </c>
      <c r="N53" s="180">
        <f t="shared" si="21"/>
        <v>1.6240000000000001</v>
      </c>
      <c r="O53" s="170">
        <f t="shared" si="21"/>
        <v>1.6819999999999999</v>
      </c>
      <c r="P53" s="170">
        <f t="shared" si="21"/>
        <v>1.74</v>
      </c>
      <c r="Q53" s="170">
        <f t="shared" si="22"/>
        <v>1.798</v>
      </c>
      <c r="R53" s="170">
        <f t="shared" si="22"/>
        <v>1.8559999999999999</v>
      </c>
      <c r="S53" s="170">
        <f t="shared" si="22"/>
        <v>1.9139999999999999</v>
      </c>
      <c r="T53" s="170">
        <f t="shared" si="22"/>
        <v>1.972</v>
      </c>
      <c r="U53" s="170">
        <f t="shared" si="22"/>
        <v>2.0299999999999998</v>
      </c>
      <c r="V53" s="170">
        <f t="shared" si="22"/>
        <v>2.0880000000000001</v>
      </c>
      <c r="W53" s="170">
        <f t="shared" si="22"/>
        <v>2.1459999999999999</v>
      </c>
      <c r="X53" s="170">
        <f t="shared" si="22"/>
        <v>2.2039999999999997</v>
      </c>
      <c r="Y53" s="170">
        <f t="shared" si="22"/>
        <v>2.262</v>
      </c>
      <c r="Z53" s="170">
        <f t="shared" si="22"/>
        <v>2.3199999999999998</v>
      </c>
      <c r="AA53" s="170">
        <f t="shared" si="22"/>
        <v>2.9</v>
      </c>
      <c r="AB53" s="170">
        <f t="shared" si="22"/>
        <v>5.8</v>
      </c>
      <c r="AC53" s="168">
        <v>48</v>
      </c>
      <c r="AD53" s="243"/>
      <c r="AE53" s="206">
        <v>48</v>
      </c>
      <c r="AF53" s="207">
        <f t="shared" si="19"/>
        <v>48</v>
      </c>
      <c r="AG53" s="208">
        <f t="shared" si="19"/>
        <v>48</v>
      </c>
      <c r="AH53" s="208">
        <f t="shared" si="19"/>
        <v>47</v>
      </c>
      <c r="AI53" s="208">
        <f t="shared" si="19"/>
        <v>46</v>
      </c>
      <c r="AJ53" s="244">
        <f t="shared" si="19"/>
        <v>46</v>
      </c>
      <c r="AK53" s="231">
        <f t="shared" si="19"/>
        <v>45</v>
      </c>
      <c r="AL53" s="231">
        <f t="shared" si="19"/>
        <v>44</v>
      </c>
      <c r="AM53" s="231">
        <f t="shared" si="19"/>
        <v>43</v>
      </c>
      <c r="AN53" s="231">
        <f t="shared" si="19"/>
        <v>43</v>
      </c>
      <c r="AO53" s="231">
        <f t="shared" si="19"/>
        <v>42</v>
      </c>
      <c r="AP53" s="231">
        <f t="shared" si="20"/>
        <v>41</v>
      </c>
      <c r="AQ53" s="231">
        <f t="shared" si="20"/>
        <v>40</v>
      </c>
      <c r="AR53" s="231">
        <f t="shared" si="20"/>
        <v>40</v>
      </c>
      <c r="AS53" s="231">
        <f t="shared" si="20"/>
        <v>39</v>
      </c>
      <c r="AT53" s="231">
        <f t="shared" si="20"/>
        <v>38</v>
      </c>
      <c r="AU53" s="231">
        <f t="shared" si="20"/>
        <v>37</v>
      </c>
      <c r="AV53" s="231">
        <f t="shared" si="20"/>
        <v>37</v>
      </c>
      <c r="AW53" s="231">
        <f t="shared" si="20"/>
        <v>36</v>
      </c>
      <c r="AX53" s="231">
        <f t="shared" si="20"/>
        <v>35</v>
      </c>
      <c r="AY53" s="232">
        <f t="shared" si="20"/>
        <v>35</v>
      </c>
      <c r="AZ53" s="409"/>
    </row>
    <row r="54" spans="1:52" ht="18" customHeight="1" thickBot="1">
      <c r="A54" s="206">
        <v>49</v>
      </c>
      <c r="B54" s="222">
        <f t="shared" si="4"/>
        <v>23</v>
      </c>
      <c r="C54" s="234">
        <f t="shared" si="5"/>
        <v>25</v>
      </c>
      <c r="D54" s="237">
        <f t="shared" si="6"/>
        <v>27</v>
      </c>
      <c r="F54" s="156">
        <v>49</v>
      </c>
      <c r="G54" s="157">
        <f t="shared" si="21"/>
        <v>1.2390000000000001</v>
      </c>
      <c r="H54" s="158">
        <f t="shared" si="21"/>
        <v>1.298</v>
      </c>
      <c r="I54" s="158">
        <f t="shared" si="21"/>
        <v>1.3570000000000002</v>
      </c>
      <c r="J54" s="158">
        <f t="shared" si="21"/>
        <v>1.4159999999999999</v>
      </c>
      <c r="K54" s="158">
        <f t="shared" si="21"/>
        <v>1.4750000000000001</v>
      </c>
      <c r="L54" s="158">
        <f t="shared" si="21"/>
        <v>1.5340000000000003</v>
      </c>
      <c r="M54" s="211">
        <f t="shared" si="21"/>
        <v>1.5930000000000002</v>
      </c>
      <c r="N54" s="158">
        <f t="shared" si="21"/>
        <v>1.6520000000000004</v>
      </c>
      <c r="O54" s="158">
        <f t="shared" si="21"/>
        <v>1.7110000000000001</v>
      </c>
      <c r="P54" s="158">
        <f t="shared" si="21"/>
        <v>1.77</v>
      </c>
      <c r="Q54" s="158">
        <f t="shared" si="22"/>
        <v>1.8290000000000002</v>
      </c>
      <c r="R54" s="158">
        <f t="shared" si="22"/>
        <v>1.8880000000000001</v>
      </c>
      <c r="S54" s="158">
        <f t="shared" si="22"/>
        <v>1.9470000000000003</v>
      </c>
      <c r="T54" s="158">
        <f t="shared" si="22"/>
        <v>2.0060000000000002</v>
      </c>
      <c r="U54" s="158">
        <f t="shared" si="22"/>
        <v>2.0649999999999999</v>
      </c>
      <c r="V54" s="158">
        <f t="shared" si="22"/>
        <v>2.1240000000000001</v>
      </c>
      <c r="W54" s="158">
        <f t="shared" si="22"/>
        <v>2.1830000000000003</v>
      </c>
      <c r="X54" s="158">
        <f t="shared" si="22"/>
        <v>2.242</v>
      </c>
      <c r="Y54" s="158">
        <f t="shared" si="22"/>
        <v>2.3010000000000002</v>
      </c>
      <c r="Z54" s="158">
        <f t="shared" si="22"/>
        <v>2.3600000000000003</v>
      </c>
      <c r="AA54" s="158">
        <f t="shared" si="22"/>
        <v>2.95</v>
      </c>
      <c r="AB54" s="158">
        <f t="shared" si="22"/>
        <v>5.9</v>
      </c>
      <c r="AC54" s="156">
        <v>49</v>
      </c>
      <c r="AD54" s="243"/>
      <c r="AE54" s="202">
        <v>49</v>
      </c>
      <c r="AF54" s="203">
        <f t="shared" si="19"/>
        <v>49</v>
      </c>
      <c r="AG54" s="204">
        <f t="shared" si="19"/>
        <v>49</v>
      </c>
      <c r="AH54" s="204">
        <f t="shared" si="19"/>
        <v>48</v>
      </c>
      <c r="AI54" s="204">
        <f t="shared" si="19"/>
        <v>47</v>
      </c>
      <c r="AJ54" s="239">
        <f t="shared" si="19"/>
        <v>47</v>
      </c>
      <c r="AK54" s="227">
        <f t="shared" si="19"/>
        <v>46</v>
      </c>
      <c r="AL54" s="227">
        <f t="shared" si="19"/>
        <v>45</v>
      </c>
      <c r="AM54" s="227">
        <f t="shared" si="19"/>
        <v>44</v>
      </c>
      <c r="AN54" s="227">
        <f t="shared" si="19"/>
        <v>44</v>
      </c>
      <c r="AO54" s="227">
        <f t="shared" si="19"/>
        <v>43</v>
      </c>
      <c r="AP54" s="227">
        <f t="shared" si="20"/>
        <v>42</v>
      </c>
      <c r="AQ54" s="227">
        <f t="shared" si="20"/>
        <v>41</v>
      </c>
      <c r="AR54" s="227">
        <f t="shared" si="20"/>
        <v>41</v>
      </c>
      <c r="AS54" s="227">
        <f t="shared" si="20"/>
        <v>40</v>
      </c>
      <c r="AT54" s="227">
        <f t="shared" si="20"/>
        <v>39</v>
      </c>
      <c r="AU54" s="227">
        <f t="shared" si="20"/>
        <v>38</v>
      </c>
      <c r="AV54" s="227">
        <f t="shared" si="20"/>
        <v>38</v>
      </c>
      <c r="AW54" s="227">
        <f t="shared" si="20"/>
        <v>37</v>
      </c>
      <c r="AX54" s="227">
        <f t="shared" si="20"/>
        <v>36</v>
      </c>
      <c r="AY54" s="228">
        <f t="shared" si="20"/>
        <v>35</v>
      </c>
      <c r="AZ54" s="409"/>
    </row>
    <row r="55" spans="1:52" ht="18" customHeight="1" thickTop="1" thickBot="1">
      <c r="A55" s="245">
        <v>50</v>
      </c>
      <c r="B55" s="246">
        <f t="shared" si="4"/>
        <v>23</v>
      </c>
      <c r="C55" s="247">
        <f t="shared" si="5"/>
        <v>25</v>
      </c>
      <c r="D55" s="248">
        <f t="shared" si="6"/>
        <v>26</v>
      </c>
      <c r="F55" s="168">
        <v>50</v>
      </c>
      <c r="G55" s="169">
        <f t="shared" si="21"/>
        <v>1.26</v>
      </c>
      <c r="H55" s="170">
        <f t="shared" si="21"/>
        <v>1.32</v>
      </c>
      <c r="I55" s="249">
        <f t="shared" si="21"/>
        <v>1.3800000000000001</v>
      </c>
      <c r="J55" s="250">
        <f t="shared" si="21"/>
        <v>1.44</v>
      </c>
      <c r="K55" s="250">
        <f t="shared" si="21"/>
        <v>1.5</v>
      </c>
      <c r="L55" s="211">
        <f t="shared" si="21"/>
        <v>1.56</v>
      </c>
      <c r="M55" s="180">
        <f t="shared" si="21"/>
        <v>1.62</v>
      </c>
      <c r="N55" s="170">
        <f t="shared" si="21"/>
        <v>1.6800000000000002</v>
      </c>
      <c r="O55" s="170">
        <f t="shared" si="21"/>
        <v>1.7399999999999998</v>
      </c>
      <c r="P55" s="170">
        <f t="shared" si="21"/>
        <v>1.7999999999999998</v>
      </c>
      <c r="Q55" s="170">
        <f t="shared" si="22"/>
        <v>1.8599999999999999</v>
      </c>
      <c r="R55" s="170">
        <f t="shared" si="22"/>
        <v>1.92</v>
      </c>
      <c r="S55" s="170">
        <f t="shared" si="22"/>
        <v>1.98</v>
      </c>
      <c r="T55" s="170">
        <f t="shared" si="22"/>
        <v>2.04</v>
      </c>
      <c r="U55" s="170">
        <f t="shared" si="22"/>
        <v>2.0999999999999996</v>
      </c>
      <c r="V55" s="170">
        <f t="shared" si="22"/>
        <v>2.16</v>
      </c>
      <c r="W55" s="170">
        <f t="shared" si="22"/>
        <v>2.2199999999999998</v>
      </c>
      <c r="X55" s="170">
        <f t="shared" si="22"/>
        <v>2.2800000000000002</v>
      </c>
      <c r="Y55" s="170">
        <f t="shared" si="22"/>
        <v>2.34</v>
      </c>
      <c r="Z55" s="170">
        <f t="shared" si="22"/>
        <v>2.4000000000000004</v>
      </c>
      <c r="AA55" s="170">
        <f t="shared" si="22"/>
        <v>3</v>
      </c>
      <c r="AB55" s="170">
        <f t="shared" si="22"/>
        <v>6</v>
      </c>
      <c r="AC55" s="168">
        <v>50</v>
      </c>
      <c r="AD55" s="251"/>
      <c r="AE55" s="245">
        <v>50</v>
      </c>
      <c r="AF55" s="252">
        <f t="shared" si="19"/>
        <v>50</v>
      </c>
      <c r="AG55" s="253">
        <f t="shared" si="19"/>
        <v>50</v>
      </c>
      <c r="AH55" s="253">
        <f t="shared" si="19"/>
        <v>49</v>
      </c>
      <c r="AI55" s="253">
        <f t="shared" si="19"/>
        <v>48</v>
      </c>
      <c r="AJ55" s="254">
        <f t="shared" si="19"/>
        <v>47</v>
      </c>
      <c r="AK55" s="255">
        <f t="shared" si="19"/>
        <v>47</v>
      </c>
      <c r="AL55" s="255">
        <f t="shared" si="19"/>
        <v>46</v>
      </c>
      <c r="AM55" s="255">
        <f t="shared" si="19"/>
        <v>45</v>
      </c>
      <c r="AN55" s="255">
        <f t="shared" si="19"/>
        <v>44</v>
      </c>
      <c r="AO55" s="255">
        <f t="shared" si="19"/>
        <v>44</v>
      </c>
      <c r="AP55" s="255">
        <f t="shared" si="20"/>
        <v>43</v>
      </c>
      <c r="AQ55" s="255">
        <f t="shared" si="20"/>
        <v>42</v>
      </c>
      <c r="AR55" s="255">
        <f t="shared" si="20"/>
        <v>41</v>
      </c>
      <c r="AS55" s="255">
        <f t="shared" si="20"/>
        <v>41</v>
      </c>
      <c r="AT55" s="255">
        <f t="shared" si="20"/>
        <v>40</v>
      </c>
      <c r="AU55" s="255">
        <f t="shared" si="20"/>
        <v>39</v>
      </c>
      <c r="AV55" s="255">
        <f t="shared" si="20"/>
        <v>38</v>
      </c>
      <c r="AW55" s="255">
        <f t="shared" si="20"/>
        <v>38</v>
      </c>
      <c r="AX55" s="255">
        <f t="shared" si="20"/>
        <v>37</v>
      </c>
      <c r="AY55" s="256">
        <f t="shared" si="20"/>
        <v>36</v>
      </c>
      <c r="AZ55" s="410"/>
    </row>
    <row r="56" spans="1:52" ht="18" customHeight="1" thickBot="1">
      <c r="A56" s="245" t="s">
        <v>120</v>
      </c>
      <c r="B56" s="257" t="s">
        <v>15</v>
      </c>
      <c r="C56" s="258" t="s">
        <v>15</v>
      </c>
      <c r="D56" s="259" t="s">
        <v>15</v>
      </c>
      <c r="F56" s="156">
        <v>60</v>
      </c>
      <c r="G56" s="169">
        <f t="shared" si="21"/>
        <v>1.47</v>
      </c>
      <c r="H56" s="211">
        <f t="shared" si="21"/>
        <v>1.54</v>
      </c>
      <c r="I56" s="158">
        <f t="shared" si="21"/>
        <v>1.61</v>
      </c>
      <c r="J56" s="158">
        <f t="shared" si="21"/>
        <v>1.68</v>
      </c>
      <c r="K56" s="158">
        <f t="shared" si="21"/>
        <v>1.75</v>
      </c>
      <c r="L56" s="158">
        <f t="shared" si="21"/>
        <v>1.82</v>
      </c>
      <c r="M56" s="158">
        <f t="shared" si="21"/>
        <v>1.8900000000000001</v>
      </c>
      <c r="N56" s="158">
        <f t="shared" si="21"/>
        <v>1.9600000000000002</v>
      </c>
      <c r="O56" s="158">
        <f t="shared" si="21"/>
        <v>2.0299999999999998</v>
      </c>
      <c r="P56" s="158">
        <f t="shared" si="21"/>
        <v>2.1</v>
      </c>
      <c r="Q56" s="158">
        <f t="shared" si="22"/>
        <v>2.17</v>
      </c>
      <c r="R56" s="158">
        <f t="shared" si="22"/>
        <v>2.2400000000000002</v>
      </c>
      <c r="S56" s="158">
        <f t="shared" si="22"/>
        <v>2.31</v>
      </c>
      <c r="T56" s="158">
        <f t="shared" si="22"/>
        <v>2.3800000000000003</v>
      </c>
      <c r="U56" s="158">
        <f t="shared" si="22"/>
        <v>2.4499999999999997</v>
      </c>
      <c r="V56" s="158">
        <f t="shared" si="22"/>
        <v>2.52</v>
      </c>
      <c r="W56" s="158">
        <f t="shared" si="22"/>
        <v>2.59</v>
      </c>
      <c r="X56" s="158">
        <f t="shared" si="22"/>
        <v>2.66</v>
      </c>
      <c r="Y56" s="158">
        <f t="shared" si="22"/>
        <v>2.73</v>
      </c>
      <c r="Z56" s="158">
        <f t="shared" si="22"/>
        <v>2.8000000000000003</v>
      </c>
      <c r="AA56" s="158">
        <f t="shared" si="22"/>
        <v>3.5</v>
      </c>
      <c r="AB56" s="158">
        <f t="shared" si="22"/>
        <v>7</v>
      </c>
      <c r="AC56" s="156">
        <v>60</v>
      </c>
      <c r="AD56" s="251"/>
      <c r="AE56" s="245" t="s">
        <v>120</v>
      </c>
    </row>
    <row r="57" spans="1:52" ht="18" customHeight="1" thickBot="1">
      <c r="F57" s="168">
        <v>66</v>
      </c>
      <c r="G57" s="260">
        <f t="shared" si="21"/>
        <v>1.5959999999999999</v>
      </c>
      <c r="H57" s="180">
        <f t="shared" si="21"/>
        <v>1.6719999999999999</v>
      </c>
      <c r="I57" s="170">
        <f t="shared" si="21"/>
        <v>1.748</v>
      </c>
      <c r="J57" s="170">
        <f t="shared" si="21"/>
        <v>1.8239999999999998</v>
      </c>
      <c r="K57" s="170">
        <f t="shared" si="21"/>
        <v>1.9</v>
      </c>
      <c r="L57" s="170">
        <f t="shared" si="21"/>
        <v>1.976</v>
      </c>
      <c r="M57" s="170">
        <f t="shared" si="21"/>
        <v>2.052</v>
      </c>
      <c r="N57" s="170">
        <f t="shared" si="21"/>
        <v>2.1280000000000001</v>
      </c>
      <c r="O57" s="170">
        <f t="shared" si="21"/>
        <v>2.2039999999999997</v>
      </c>
      <c r="P57" s="170">
        <f t="shared" si="21"/>
        <v>2.2799999999999998</v>
      </c>
      <c r="Q57" s="170">
        <f t="shared" si="22"/>
        <v>2.3559999999999999</v>
      </c>
      <c r="R57" s="170">
        <f t="shared" si="22"/>
        <v>2.4319999999999999</v>
      </c>
      <c r="S57" s="170">
        <f t="shared" si="22"/>
        <v>2.508</v>
      </c>
      <c r="T57" s="170">
        <f t="shared" si="22"/>
        <v>2.5840000000000001</v>
      </c>
      <c r="U57" s="170">
        <f t="shared" si="22"/>
        <v>2.6599999999999997</v>
      </c>
      <c r="V57" s="170">
        <f t="shared" si="22"/>
        <v>2.7359999999999998</v>
      </c>
      <c r="W57" s="170">
        <f t="shared" si="22"/>
        <v>2.8119999999999998</v>
      </c>
      <c r="X57" s="170">
        <f t="shared" si="22"/>
        <v>2.8879999999999999</v>
      </c>
      <c r="Y57" s="170">
        <f t="shared" si="22"/>
        <v>2.964</v>
      </c>
      <c r="Z57" s="170">
        <f t="shared" si="22"/>
        <v>3.04</v>
      </c>
      <c r="AA57" s="170">
        <f t="shared" si="22"/>
        <v>3.8</v>
      </c>
      <c r="AB57" s="170">
        <f t="shared" si="22"/>
        <v>7.6</v>
      </c>
      <c r="AC57" s="261">
        <v>66</v>
      </c>
      <c r="AD57" s="171"/>
    </row>
    <row r="58" spans="1:52" ht="18" customHeight="1" thickBot="1">
      <c r="F58" s="262" t="s">
        <v>127</v>
      </c>
      <c r="G58" s="263">
        <v>21</v>
      </c>
      <c r="H58" s="264">
        <v>22</v>
      </c>
      <c r="I58" s="264">
        <v>23</v>
      </c>
      <c r="J58" s="264">
        <v>24</v>
      </c>
      <c r="K58" s="264">
        <v>25</v>
      </c>
      <c r="L58" s="264">
        <v>26</v>
      </c>
      <c r="M58" s="264">
        <v>27</v>
      </c>
      <c r="N58" s="264">
        <v>28</v>
      </c>
      <c r="O58" s="264">
        <v>29</v>
      </c>
      <c r="P58" s="264">
        <v>30</v>
      </c>
      <c r="Q58" s="264">
        <v>31</v>
      </c>
      <c r="R58" s="264">
        <v>32</v>
      </c>
      <c r="S58" s="264">
        <v>33</v>
      </c>
      <c r="T58" s="264">
        <v>34</v>
      </c>
      <c r="U58" s="264">
        <v>35</v>
      </c>
      <c r="V58" s="264">
        <v>36</v>
      </c>
      <c r="W58" s="264">
        <v>37</v>
      </c>
      <c r="X58" s="264">
        <v>38</v>
      </c>
      <c r="Y58" s="264">
        <v>39</v>
      </c>
      <c r="Z58" s="264">
        <v>40</v>
      </c>
      <c r="AA58" s="264">
        <v>50</v>
      </c>
      <c r="AB58" s="265">
        <v>100</v>
      </c>
      <c r="AC58" s="245" t="s">
        <v>120</v>
      </c>
      <c r="AD58" s="5"/>
    </row>
    <row r="59" spans="1:52" ht="18" customHeight="1">
      <c r="AA59" s="266"/>
      <c r="AB59" s="267"/>
      <c r="AF59" s="2"/>
      <c r="AY59" s="1"/>
    </row>
    <row r="60" spans="1:52" ht="18" customHeight="1">
      <c r="AC60" s="267"/>
      <c r="AD60" s="268"/>
    </row>
    <row r="61" spans="1:52" ht="18" customHeight="1">
      <c r="AC61" s="267"/>
      <c r="AD61" s="268"/>
    </row>
    <row r="62" spans="1:52" ht="18" customHeight="1">
      <c r="B62" s="382" t="s">
        <v>166</v>
      </c>
      <c r="AC62" s="269"/>
      <c r="AD62" s="270"/>
      <c r="AY62" s="383" t="s">
        <v>166</v>
      </c>
    </row>
    <row r="63" spans="1:52" ht="18" customHeight="1">
      <c r="AC63" s="271"/>
      <c r="AD63" s="272"/>
    </row>
    <row r="64" spans="1:52" ht="18" customHeight="1">
      <c r="AC64" s="266"/>
      <c r="AD64" s="273"/>
    </row>
  </sheetData>
  <mergeCells count="3">
    <mergeCell ref="AG15:AY15"/>
    <mergeCell ref="B12:D12"/>
    <mergeCell ref="AZ17:AZ55"/>
  </mergeCells>
  <phoneticPr fontId="2" type="noConversion"/>
  <conditionalFormatting sqref="AC64:AD64 G12:AB57 AC60:AD62 F59:AB59">
    <cfRule type="cellIs" dxfId="6" priority="1" stopIfTrue="1" operator="greaterThan">
      <formula>1.6</formula>
    </cfRule>
    <cfRule type="cellIs" dxfId="5" priority="2" stopIfTrue="1" operator="between">
      <formula>1.41</formula>
      <formula>1.6</formula>
    </cfRule>
    <cfRule type="cellIs" dxfId="4" priority="3" stopIfTrue="1" operator="lessThan">
      <formula>0.16</formula>
    </cfRule>
  </conditionalFormatting>
  <conditionalFormatting sqref="AH21:AY21 AH19:AY19 AF17:AY17">
    <cfRule type="cellIs" dxfId="3" priority="4" stopIfTrue="1" operator="greaterThan">
      <formula>"1600/$B6-10"</formula>
    </cfRule>
  </conditionalFormatting>
  <conditionalFormatting sqref="AG18:AU18 AG19 AG20:AU20 AG21 AO42:AX42 AF18:AF42 AF44:AW44 AF48:AX48 AF50:AU50 AG22:AN42 AR38:AW38 AU22:AU33 AQ40:AW40 AQ22:AQ38 AR22:AR37 AT36:AW36 AS22:AS36 AW32 AU34:AW34 AP22:AP40 AT22:AT35 AO22:AO41 AF46:AW46 AJ53:AJ55">
    <cfRule type="cellIs" dxfId="2" priority="5" stopIfTrue="1" operator="greaterThan">
      <formula>"10(1600/$B6-1)"</formula>
    </cfRule>
  </conditionalFormatting>
  <conditionalFormatting sqref="AR49:AX49 AX47">
    <cfRule type="cellIs" dxfId="1" priority="6" stopIfTrue="1" operator="greaterThan">
      <formula>"1600/B$6-10"</formula>
    </cfRule>
  </conditionalFormatting>
  <hyperlinks>
    <hyperlink ref="A3" location="úvod!A1" display="zpět na úvod"/>
    <hyperlink ref="B62" location="úvod!A1" display="zpět na úvod"/>
    <hyperlink ref="AY62" location="úvod!A1" display="zpět na úvod"/>
  </hyperlinks>
  <printOptions horizontalCentered="1" verticalCentered="1"/>
  <pageMargins left="0.25" right="0.25" top="0.39370078740157483" bottom="0.43307086614173229" header="0.31496062992125984" footer="0.27559055118110237"/>
  <pageSetup paperSize="9" scale="49" orientation="landscape" r:id="rId1"/>
  <headerFooter alignWithMargins="0">
    <oddFooter>&amp;L&amp;"Arial,Kurzíva"&amp;6&amp;D   &amp;T&amp;R&amp;"Arial,Kurzíva"&amp;6soubor: &amp;F   list: &amp;A</oddFooter>
  </headerFooter>
  <drawing r:id="rId2"/>
  <legacyDrawing r:id="rId3"/>
  <oleObjects>
    <oleObject progId="Equation.3" shapeId="15408" r:id="rId4"/>
    <oleObject progId="Equation.3" shapeId="15409" r:id="rId5"/>
    <oleObject progId="Equation.3" shapeId="15410" r:id="rId6"/>
    <oleObject progId="Equation.3" shapeId="15411" r:id="rId7"/>
    <oleObject progId="Equation.3" shapeId="15412" r:id="rId8"/>
    <oleObject progId="Equation.3" shapeId="15413" r:id="rId9"/>
  </oleObjects>
</worksheet>
</file>

<file path=xl/worksheets/sheet2.xml><?xml version="1.0" encoding="utf-8"?>
<worksheet xmlns="http://schemas.openxmlformats.org/spreadsheetml/2006/main" xmlns:r="http://schemas.openxmlformats.org/officeDocument/2006/relationships">
  <sheetPr>
    <tabColor indexed="8"/>
    <pageSetUpPr fitToPage="1"/>
  </sheetPr>
  <dimension ref="B1:P29"/>
  <sheetViews>
    <sheetView showGridLines="0" showZeros="0" topLeftCell="A4" zoomScale="88" workbookViewId="0">
      <selection activeCell="P1" sqref="P1"/>
    </sheetView>
  </sheetViews>
  <sheetFormatPr defaultColWidth="18.33203125" defaultRowHeight="19.5" customHeight="1"/>
  <cols>
    <col min="1" max="1" width="4.5546875" style="274" customWidth="1"/>
    <col min="2" max="2" width="11.6640625" style="274" customWidth="1"/>
    <col min="3" max="4" width="12" style="274" customWidth="1"/>
    <col min="5" max="5" width="12.88671875" style="274" customWidth="1"/>
    <col min="6" max="6" width="13.109375" style="274" customWidth="1"/>
    <col min="7" max="7" width="15.44140625" style="274" customWidth="1"/>
    <col min="8" max="8" width="1.88671875" style="274" customWidth="1"/>
    <col min="9" max="9" width="14.88671875" style="274" customWidth="1"/>
    <col min="10" max="10" width="11.88671875" style="274" customWidth="1"/>
    <col min="11" max="11" width="13.6640625" style="274" customWidth="1"/>
    <col min="12" max="12" width="11.88671875" style="274" customWidth="1"/>
    <col min="13" max="14" width="1.88671875" style="274" customWidth="1"/>
    <col min="15" max="16" width="12" style="274" customWidth="1"/>
    <col min="17" max="16384" width="18.33203125" style="274"/>
  </cols>
  <sheetData>
    <row r="1" spans="2:16" ht="19.5" customHeight="1">
      <c r="P1" s="391" t="s">
        <v>166</v>
      </c>
    </row>
    <row r="2" spans="2:16" ht="46.5" customHeight="1">
      <c r="G2" s="275"/>
      <c r="H2" s="276"/>
      <c r="I2" s="277"/>
    </row>
    <row r="3" spans="2:16" ht="31.5" customHeight="1">
      <c r="B3" s="278" t="s">
        <v>133</v>
      </c>
      <c r="G3" s="275"/>
      <c r="H3" s="276"/>
      <c r="I3" s="279" t="s">
        <v>134</v>
      </c>
    </row>
    <row r="4" spans="2:16" ht="9.75" customHeight="1" thickBot="1">
      <c r="G4" s="280"/>
      <c r="H4" s="281"/>
      <c r="I4" s="282"/>
    </row>
    <row r="5" spans="2:16" ht="87.75" customHeight="1" thickBot="1">
      <c r="B5" s="283" t="s">
        <v>121</v>
      </c>
      <c r="C5" s="411" t="s">
        <v>135</v>
      </c>
      <c r="D5" s="412"/>
      <c r="E5" s="284" t="s">
        <v>136</v>
      </c>
      <c r="F5" s="285" t="s">
        <v>137</v>
      </c>
      <c r="G5" s="286" t="s">
        <v>138</v>
      </c>
      <c r="H5" s="287"/>
      <c r="I5" s="288" t="s">
        <v>139</v>
      </c>
      <c r="J5" s="289" t="s">
        <v>140</v>
      </c>
      <c r="K5" s="290" t="s">
        <v>141</v>
      </c>
      <c r="L5" s="283" t="s">
        <v>121</v>
      </c>
      <c r="M5" s="291"/>
      <c r="O5" s="292" t="s">
        <v>142</v>
      </c>
      <c r="P5" s="292" t="s">
        <v>143</v>
      </c>
    </row>
    <row r="6" spans="2:16" ht="29.25" customHeight="1" thickBot="1">
      <c r="B6" s="293" t="s">
        <v>144</v>
      </c>
      <c r="C6" s="294" t="s">
        <v>122</v>
      </c>
      <c r="D6" s="294" t="s">
        <v>123</v>
      </c>
      <c r="E6" s="295" t="s">
        <v>9</v>
      </c>
      <c r="F6" s="296">
        <v>100</v>
      </c>
      <c r="G6" s="297" t="s">
        <v>145</v>
      </c>
      <c r="H6" s="298"/>
      <c r="I6" s="299" t="s">
        <v>146</v>
      </c>
      <c r="J6" s="300">
        <f>F6</f>
        <v>100</v>
      </c>
      <c r="K6" s="301">
        <f>F6</f>
        <v>100</v>
      </c>
      <c r="L6" s="293" t="s">
        <v>144</v>
      </c>
      <c r="M6" s="291"/>
      <c r="O6" s="302" t="s">
        <v>124</v>
      </c>
      <c r="P6" s="303" t="s">
        <v>125</v>
      </c>
    </row>
    <row r="7" spans="2:16" ht="22.5" customHeight="1">
      <c r="B7" s="304">
        <v>0.6</v>
      </c>
      <c r="C7" s="305" t="s">
        <v>147</v>
      </c>
      <c r="D7" s="306" t="s">
        <v>147</v>
      </c>
      <c r="E7" s="307">
        <f t="shared" ref="E7:E22" si="0">1/MID(C7,1,3)</f>
        <v>1.3888888888888889E-3</v>
      </c>
      <c r="F7" s="308">
        <f t="shared" ref="F7:F22" si="1">$F$6*E7</f>
        <v>0.1388888888888889</v>
      </c>
      <c r="G7" s="309"/>
      <c r="H7" s="310"/>
      <c r="I7" s="311">
        <f t="shared" ref="I7:I22" si="2">((L7-0.5)/0.5)^0.83</f>
        <v>0.26293893309507871</v>
      </c>
      <c r="J7" s="312">
        <f t="shared" ref="J7:J22" si="3">$J$6*I7</f>
        <v>26.293893309507872</v>
      </c>
      <c r="K7" s="313">
        <f t="shared" ref="K7:K22" si="4">$K$6*I7/300</f>
        <v>8.7646311031692903E-2</v>
      </c>
      <c r="L7" s="314">
        <v>0.6</v>
      </c>
      <c r="M7" s="291"/>
      <c r="O7" s="315">
        <v>0.5</v>
      </c>
      <c r="P7" s="316">
        <v>0.78</v>
      </c>
    </row>
    <row r="8" spans="2:16" ht="22.5" customHeight="1">
      <c r="B8" s="317">
        <v>0.7</v>
      </c>
      <c r="C8" s="318" t="s">
        <v>148</v>
      </c>
      <c r="D8" s="319" t="s">
        <v>148</v>
      </c>
      <c r="E8" s="320">
        <f t="shared" si="0"/>
        <v>1.7543859649122807E-3</v>
      </c>
      <c r="F8" s="321">
        <f t="shared" si="1"/>
        <v>0.17543859649122806</v>
      </c>
      <c r="G8" s="322"/>
      <c r="H8" s="323"/>
      <c r="I8" s="324">
        <f t="shared" si="2"/>
        <v>0.46742269255061425</v>
      </c>
      <c r="J8" s="325">
        <f t="shared" si="3"/>
        <v>46.742269255061423</v>
      </c>
      <c r="K8" s="326">
        <f t="shared" si="4"/>
        <v>0.15580756418353808</v>
      </c>
      <c r="L8" s="327">
        <v>0.7</v>
      </c>
      <c r="M8" s="291"/>
      <c r="O8" s="328">
        <v>1</v>
      </c>
      <c r="P8" s="329">
        <v>0.63</v>
      </c>
    </row>
    <row r="9" spans="2:16" ht="22.5" customHeight="1">
      <c r="B9" s="330">
        <v>0.8</v>
      </c>
      <c r="C9" s="331" t="s">
        <v>149</v>
      </c>
      <c r="D9" s="332" t="s">
        <v>150</v>
      </c>
      <c r="E9" s="333">
        <f t="shared" si="0"/>
        <v>2.2222222222222222E-3</v>
      </c>
      <c r="F9" s="334">
        <f t="shared" si="1"/>
        <v>0.22222222222222221</v>
      </c>
      <c r="G9" s="335"/>
      <c r="H9" s="323"/>
      <c r="I9" s="336">
        <f t="shared" si="2"/>
        <v>0.65443352313196657</v>
      </c>
      <c r="J9" s="337">
        <f t="shared" si="3"/>
        <v>65.443352313196655</v>
      </c>
      <c r="K9" s="338">
        <f t="shared" si="4"/>
        <v>0.21814450771065552</v>
      </c>
      <c r="L9" s="339">
        <v>0.8</v>
      </c>
      <c r="M9" s="291"/>
      <c r="O9" s="340">
        <v>1.5</v>
      </c>
      <c r="P9" s="341">
        <v>0.5</v>
      </c>
    </row>
    <row r="10" spans="2:16" ht="22.5" customHeight="1">
      <c r="B10" s="317">
        <v>0.9</v>
      </c>
      <c r="C10" s="318" t="s">
        <v>151</v>
      </c>
      <c r="D10" s="319" t="s">
        <v>152</v>
      </c>
      <c r="E10" s="320">
        <f t="shared" si="0"/>
        <v>2.7777777777777779E-3</v>
      </c>
      <c r="F10" s="321">
        <f t="shared" si="1"/>
        <v>0.27777777777777779</v>
      </c>
      <c r="G10" s="322"/>
      <c r="H10" s="323"/>
      <c r="I10" s="324">
        <f t="shared" si="2"/>
        <v>0.83093047856957103</v>
      </c>
      <c r="J10" s="325">
        <f t="shared" si="3"/>
        <v>83.093047856957099</v>
      </c>
      <c r="K10" s="326">
        <f t="shared" si="4"/>
        <v>0.27697682618985697</v>
      </c>
      <c r="L10" s="327">
        <v>0.9</v>
      </c>
      <c r="M10" s="291"/>
      <c r="O10" s="328">
        <v>2</v>
      </c>
      <c r="P10" s="329">
        <v>0.4</v>
      </c>
    </row>
    <row r="11" spans="2:16" ht="22.5" customHeight="1">
      <c r="B11" s="330">
        <v>1</v>
      </c>
      <c r="C11" s="331" t="s">
        <v>153</v>
      </c>
      <c r="D11" s="332" t="s">
        <v>153</v>
      </c>
      <c r="E11" s="333">
        <f t="shared" si="0"/>
        <v>3.3333333333333335E-3</v>
      </c>
      <c r="F11" s="334">
        <f t="shared" si="1"/>
        <v>0.33333333333333337</v>
      </c>
      <c r="G11" s="335"/>
      <c r="H11" s="323"/>
      <c r="I11" s="336">
        <f t="shared" si="2"/>
        <v>1</v>
      </c>
      <c r="J11" s="337">
        <f t="shared" si="3"/>
        <v>100</v>
      </c>
      <c r="K11" s="338">
        <f t="shared" si="4"/>
        <v>0.33333333333333331</v>
      </c>
      <c r="L11" s="339">
        <v>1</v>
      </c>
      <c r="M11" s="291"/>
      <c r="O11" s="340">
        <v>2.5</v>
      </c>
      <c r="P11" s="341">
        <v>0.32</v>
      </c>
    </row>
    <row r="12" spans="2:16" ht="22.5" customHeight="1">
      <c r="B12" s="317">
        <v>1.1000000000000001</v>
      </c>
      <c r="C12" s="318" t="s">
        <v>154</v>
      </c>
      <c r="D12" s="319" t="s">
        <v>155</v>
      </c>
      <c r="E12" s="320">
        <f t="shared" si="0"/>
        <v>4.1666666666666666E-3</v>
      </c>
      <c r="F12" s="321">
        <f t="shared" si="1"/>
        <v>0.41666666666666669</v>
      </c>
      <c r="G12" s="322"/>
      <c r="H12" s="323"/>
      <c r="I12" s="324">
        <f t="shared" si="2"/>
        <v>1.1633768946918035</v>
      </c>
      <c r="J12" s="325">
        <f t="shared" si="3"/>
        <v>116.33768946918035</v>
      </c>
      <c r="K12" s="326">
        <f t="shared" si="4"/>
        <v>0.38779229823060118</v>
      </c>
      <c r="L12" s="327">
        <v>1.1000000000000001</v>
      </c>
      <c r="M12" s="291"/>
      <c r="O12" s="328">
        <v>3</v>
      </c>
      <c r="P12" s="329">
        <v>0.25</v>
      </c>
    </row>
    <row r="13" spans="2:16" ht="22.5" customHeight="1">
      <c r="B13" s="330">
        <v>1.1499999999999999</v>
      </c>
      <c r="C13" s="331" t="s">
        <v>156</v>
      </c>
      <c r="D13" s="332" t="s">
        <v>154</v>
      </c>
      <c r="E13" s="333">
        <f t="shared" si="0"/>
        <v>4.7619047619047623E-3</v>
      </c>
      <c r="F13" s="334">
        <f t="shared" si="1"/>
        <v>0.47619047619047622</v>
      </c>
      <c r="G13" s="335"/>
      <c r="H13" s="323"/>
      <c r="I13" s="336">
        <f t="shared" si="2"/>
        <v>1.2432915512224256</v>
      </c>
      <c r="J13" s="337">
        <f t="shared" si="3"/>
        <v>124.32915512224257</v>
      </c>
      <c r="K13" s="338">
        <f t="shared" si="4"/>
        <v>0.41443051707414191</v>
      </c>
      <c r="L13" s="339">
        <v>1.1499999999999999</v>
      </c>
      <c r="M13" s="291"/>
      <c r="O13" s="340">
        <v>3.5</v>
      </c>
      <c r="P13" s="341">
        <v>0.2</v>
      </c>
    </row>
    <row r="14" spans="2:16" ht="22.5" customHeight="1">
      <c r="B14" s="317">
        <v>1.2</v>
      </c>
      <c r="C14" s="318" t="s">
        <v>156</v>
      </c>
      <c r="D14" s="319" t="s">
        <v>154</v>
      </c>
      <c r="E14" s="320">
        <f t="shared" si="0"/>
        <v>4.7619047619047623E-3</v>
      </c>
      <c r="F14" s="321">
        <f t="shared" si="1"/>
        <v>0.47619047619047622</v>
      </c>
      <c r="G14" s="322"/>
      <c r="H14" s="323"/>
      <c r="I14" s="324">
        <f t="shared" si="2"/>
        <v>1.3221668667155171</v>
      </c>
      <c r="J14" s="325">
        <f t="shared" si="3"/>
        <v>132.21668667155171</v>
      </c>
      <c r="K14" s="326">
        <f t="shared" si="4"/>
        <v>0.4407222889051724</v>
      </c>
      <c r="L14" s="327">
        <v>1.2</v>
      </c>
      <c r="M14" s="291"/>
      <c r="O14" s="328">
        <v>4</v>
      </c>
      <c r="P14" s="329">
        <v>0.17</v>
      </c>
    </row>
    <row r="15" spans="2:16" ht="22.5" customHeight="1">
      <c r="B15" s="330">
        <v>1.25</v>
      </c>
      <c r="C15" s="331" t="s">
        <v>157</v>
      </c>
      <c r="D15" s="332" t="s">
        <v>158</v>
      </c>
      <c r="E15" s="333">
        <f t="shared" si="0"/>
        <v>5.1282051282051282E-3</v>
      </c>
      <c r="F15" s="334">
        <f t="shared" si="1"/>
        <v>0.51282051282051277</v>
      </c>
      <c r="G15" s="335"/>
      <c r="H15" s="323"/>
      <c r="I15" s="336">
        <f t="shared" si="2"/>
        <v>1.400089327201635</v>
      </c>
      <c r="J15" s="337">
        <f t="shared" si="3"/>
        <v>140.0089327201635</v>
      </c>
      <c r="K15" s="338">
        <f t="shared" si="4"/>
        <v>0.46669644240054498</v>
      </c>
      <c r="L15" s="339">
        <v>1.25</v>
      </c>
      <c r="M15" s="291"/>
      <c r="O15" s="340">
        <v>4.5</v>
      </c>
      <c r="P15" s="341">
        <v>0.13</v>
      </c>
    </row>
    <row r="16" spans="2:16" ht="22.5" customHeight="1">
      <c r="B16" s="317">
        <v>1.3</v>
      </c>
      <c r="C16" s="318" t="s">
        <v>159</v>
      </c>
      <c r="D16" s="319" t="s">
        <v>156</v>
      </c>
      <c r="E16" s="320">
        <f t="shared" si="0"/>
        <v>5.5555555555555558E-3</v>
      </c>
      <c r="F16" s="321">
        <f t="shared" si="1"/>
        <v>0.55555555555555558</v>
      </c>
      <c r="G16" s="322"/>
      <c r="H16" s="323"/>
      <c r="I16" s="324">
        <f t="shared" si="2"/>
        <v>1.4771329488695975</v>
      </c>
      <c r="J16" s="325">
        <f t="shared" si="3"/>
        <v>147.71329488695974</v>
      </c>
      <c r="K16" s="326">
        <f t="shared" si="4"/>
        <v>0.49237764962319913</v>
      </c>
      <c r="L16" s="327">
        <v>1.3</v>
      </c>
      <c r="M16" s="291"/>
      <c r="O16" s="328">
        <v>5</v>
      </c>
      <c r="P16" s="329">
        <v>0.1</v>
      </c>
    </row>
    <row r="17" spans="2:16" ht="22.5" customHeight="1">
      <c r="B17" s="330">
        <v>1.35</v>
      </c>
      <c r="C17" s="331" t="s">
        <v>160</v>
      </c>
      <c r="D17" s="332" t="s">
        <v>157</v>
      </c>
      <c r="E17" s="333">
        <f t="shared" si="0"/>
        <v>6.0606060606060606E-3</v>
      </c>
      <c r="F17" s="334">
        <f t="shared" si="1"/>
        <v>0.60606060606060608</v>
      </c>
      <c r="G17" s="335"/>
      <c r="H17" s="323"/>
      <c r="I17" s="336">
        <f t="shared" si="2"/>
        <v>1.553361742370001</v>
      </c>
      <c r="J17" s="337">
        <f t="shared" si="3"/>
        <v>155.33617423700011</v>
      </c>
      <c r="K17" s="338">
        <f t="shared" si="4"/>
        <v>0.51778724745666704</v>
      </c>
      <c r="L17" s="339">
        <v>1.35</v>
      </c>
      <c r="M17" s="291"/>
      <c r="O17" s="340">
        <v>5.5</v>
      </c>
      <c r="P17" s="341">
        <v>0.08</v>
      </c>
    </row>
    <row r="18" spans="2:16" ht="22.5" customHeight="1" thickBot="1">
      <c r="B18" s="342">
        <v>1.4</v>
      </c>
      <c r="C18" s="343" t="s">
        <v>161</v>
      </c>
      <c r="D18" s="344" t="s">
        <v>159</v>
      </c>
      <c r="E18" s="345">
        <f t="shared" si="0"/>
        <v>6.6666666666666671E-3</v>
      </c>
      <c r="F18" s="321">
        <f t="shared" si="1"/>
        <v>0.66666666666666674</v>
      </c>
      <c r="G18" s="322"/>
      <c r="H18" s="323"/>
      <c r="I18" s="346">
        <f t="shared" si="2"/>
        <v>1.6288315737709744</v>
      </c>
      <c r="J18" s="347">
        <f t="shared" si="3"/>
        <v>162.88315737709743</v>
      </c>
      <c r="K18" s="348">
        <f t="shared" si="4"/>
        <v>0.54294385792365807</v>
      </c>
      <c r="L18" s="349">
        <v>1.4</v>
      </c>
      <c r="M18" s="291"/>
      <c r="O18" s="350">
        <v>6</v>
      </c>
      <c r="P18" s="351">
        <v>7.0000000000000007E-2</v>
      </c>
    </row>
    <row r="19" spans="2:16" ht="22.5" customHeight="1">
      <c r="B19" s="352">
        <v>1.45</v>
      </c>
      <c r="C19" s="305" t="s">
        <v>162</v>
      </c>
      <c r="D19" s="306" t="s">
        <v>159</v>
      </c>
      <c r="E19" s="307">
        <f t="shared" si="0"/>
        <v>7.4074074074074077E-3</v>
      </c>
      <c r="F19" s="334">
        <f t="shared" si="1"/>
        <v>0.74074074074074081</v>
      </c>
      <c r="G19" s="353"/>
      <c r="H19" s="354"/>
      <c r="I19" s="355">
        <f t="shared" si="2"/>
        <v>1.7035915952354574</v>
      </c>
      <c r="J19" s="356">
        <f t="shared" si="3"/>
        <v>170.35915952354574</v>
      </c>
      <c r="K19" s="357">
        <f t="shared" si="4"/>
        <v>0.56786386507848585</v>
      </c>
      <c r="L19" s="358">
        <v>1.45</v>
      </c>
      <c r="M19" s="291"/>
    </row>
    <row r="20" spans="2:16" ht="22.5" customHeight="1">
      <c r="B20" s="359">
        <v>1.5</v>
      </c>
      <c r="C20" s="318" t="s">
        <v>163</v>
      </c>
      <c r="D20" s="319" t="s">
        <v>159</v>
      </c>
      <c r="E20" s="320">
        <f t="shared" si="0"/>
        <v>8.3333333333333332E-3</v>
      </c>
      <c r="F20" s="321">
        <f t="shared" si="1"/>
        <v>0.83333333333333337</v>
      </c>
      <c r="G20" s="322"/>
      <c r="H20" s="323"/>
      <c r="I20" s="324">
        <f t="shared" si="2"/>
        <v>1.7776853623331403</v>
      </c>
      <c r="J20" s="325">
        <f t="shared" si="3"/>
        <v>177.76853623331402</v>
      </c>
      <c r="K20" s="326">
        <f t="shared" si="4"/>
        <v>0.59256178744438004</v>
      </c>
      <c r="L20" s="360">
        <v>1.5</v>
      </c>
      <c r="M20" s="291"/>
    </row>
    <row r="21" spans="2:16" ht="22.5" customHeight="1">
      <c r="B21" s="359">
        <v>1.55</v>
      </c>
      <c r="C21" s="331" t="s">
        <v>164</v>
      </c>
      <c r="D21" s="332" t="s">
        <v>160</v>
      </c>
      <c r="E21" s="333">
        <f t="shared" si="0"/>
        <v>1.2048192771084338E-2</v>
      </c>
      <c r="F21" s="334">
        <f t="shared" si="1"/>
        <v>1.2048192771084338</v>
      </c>
      <c r="G21" s="335"/>
      <c r="H21" s="323"/>
      <c r="I21" s="336">
        <f t="shared" si="2"/>
        <v>1.8511517188680227</v>
      </c>
      <c r="J21" s="337">
        <f t="shared" si="3"/>
        <v>185.11517188680227</v>
      </c>
      <c r="K21" s="338">
        <f t="shared" si="4"/>
        <v>0.61705057295600763</v>
      </c>
      <c r="L21" s="360">
        <v>1.55</v>
      </c>
      <c r="M21" s="291"/>
    </row>
    <row r="22" spans="2:16" ht="22.5" customHeight="1" thickBot="1">
      <c r="B22" s="361">
        <v>1.6</v>
      </c>
      <c r="C22" s="343" t="s">
        <v>165</v>
      </c>
      <c r="D22" s="344" t="s">
        <v>161</v>
      </c>
      <c r="E22" s="345">
        <f t="shared" si="0"/>
        <v>2.2222222222222223E-2</v>
      </c>
      <c r="F22" s="362">
        <f t="shared" si="1"/>
        <v>2.2222222222222223</v>
      </c>
      <c r="G22" s="363"/>
      <c r="H22" s="364"/>
      <c r="I22" s="346">
        <f t="shared" si="2"/>
        <v>1.9240255063654548</v>
      </c>
      <c r="J22" s="347">
        <f t="shared" si="3"/>
        <v>192.40255063654547</v>
      </c>
      <c r="K22" s="348">
        <f t="shared" si="4"/>
        <v>0.64134183545515155</v>
      </c>
      <c r="L22" s="365">
        <v>1.6</v>
      </c>
      <c r="M22" s="291"/>
    </row>
    <row r="23" spans="2:16" ht="22.5" customHeight="1">
      <c r="E23"/>
      <c r="F23"/>
      <c r="G23" s="366"/>
      <c r="H23" s="367"/>
      <c r="I23" s="368"/>
      <c r="L23" s="369"/>
      <c r="M23" s="291"/>
    </row>
    <row r="24" spans="2:16" ht="19.5" customHeight="1">
      <c r="E24"/>
      <c r="G24" s="370"/>
      <c r="H24" s="371"/>
      <c r="I24" s="277"/>
      <c r="L24" s="276"/>
      <c r="M24" s="291"/>
    </row>
    <row r="25" spans="2:16" ht="19.5" customHeight="1">
      <c r="G25" s="275"/>
      <c r="H25" s="372"/>
      <c r="I25" s="277"/>
      <c r="L25" s="276"/>
      <c r="M25" s="291"/>
    </row>
    <row r="26" spans="2:16" ht="19.5" customHeight="1">
      <c r="G26" s="275"/>
      <c r="H26" s="372"/>
      <c r="I26" s="277"/>
      <c r="L26" s="276"/>
      <c r="M26" s="291"/>
    </row>
    <row r="27" spans="2:16" ht="19.5" customHeight="1">
      <c r="B27" s="390" t="s">
        <v>166</v>
      </c>
      <c r="C27" s="274">
        <v>0</v>
      </c>
      <c r="G27" s="275"/>
      <c r="H27" s="372"/>
      <c r="I27" s="277"/>
      <c r="L27" s="276"/>
      <c r="M27" s="291"/>
      <c r="O27" s="413" t="s">
        <v>116</v>
      </c>
      <c r="P27" s="413"/>
    </row>
    <row r="29" spans="2:16" ht="19.5" customHeight="1">
      <c r="B29" s="373"/>
    </row>
  </sheetData>
  <mergeCells count="2">
    <mergeCell ref="C5:D5"/>
    <mergeCell ref="O27:P27"/>
  </mergeCells>
  <phoneticPr fontId="0" type="noConversion"/>
  <conditionalFormatting sqref="F7:F22 K7:K22">
    <cfRule type="cellIs" dxfId="0" priority="1" stopIfTrue="1" operator="greaterThan">
      <formula>1</formula>
    </cfRule>
  </conditionalFormatting>
  <hyperlinks>
    <hyperlink ref="P1" location="úvod!A1" display="zpět na úvod"/>
    <hyperlink ref="B27" location="úvod!A1" display="zpět na úvod"/>
  </hyperlinks>
  <printOptions horizontalCentered="1"/>
  <pageMargins left="0.33" right="0.28000000000000003" top="0.81" bottom="0.55118110236220474" header="0.56999999999999995" footer="0.39370078740157483"/>
  <pageSetup paperSize="9" scale="62" orientation="portrait" verticalDpi="300" r:id="rId1"/>
  <headerFooter alignWithMargins="0">
    <oddFooter>&amp;L&amp;"Arial,Kurzíva"&amp;6&amp;D   &amp;T&amp;C&amp;"Arial,Kurzíva"&amp;6Jiří Hovorka&amp;R&amp;"Arial,Kurzíva"&amp;6sobor: &amp;F  list: &amp;A</oddFooter>
  </headerFooter>
  <drawing r:id="rId2"/>
</worksheet>
</file>

<file path=xl/worksheets/sheet3.xml><?xml version="1.0" encoding="utf-8"?>
<worksheet xmlns="http://schemas.openxmlformats.org/spreadsheetml/2006/main" xmlns:r="http://schemas.openxmlformats.org/officeDocument/2006/relationships">
  <sheetPr codeName="List19">
    <tabColor indexed="9"/>
    <pageSetUpPr fitToPage="1"/>
  </sheetPr>
  <dimension ref="A1:AB92"/>
  <sheetViews>
    <sheetView showGridLines="0" workbookViewId="0">
      <selection activeCell="AB1" sqref="AB1"/>
    </sheetView>
  </sheetViews>
  <sheetFormatPr defaultColWidth="8.44140625" defaultRowHeight="9.75" customHeight="1"/>
  <cols>
    <col min="1" max="1" width="2.5546875" style="1" customWidth="1"/>
    <col min="2" max="2" width="2.33203125" style="1" customWidth="1"/>
    <col min="3" max="12" width="4.33203125" style="2" customWidth="1"/>
    <col min="13" max="13" width="5.109375" style="1" customWidth="1"/>
    <col min="14" max="25" width="3.6640625" style="1" customWidth="1"/>
    <col min="26" max="26" width="2.33203125" style="1" customWidth="1"/>
    <col min="27" max="16384" width="8.44140625" style="1"/>
  </cols>
  <sheetData>
    <row r="1" spans="1:28" ht="12" customHeight="1" thickBot="1">
      <c r="A1" s="7"/>
      <c r="B1" s="7"/>
      <c r="C1" s="6"/>
      <c r="D1" s="6"/>
      <c r="E1" s="6"/>
      <c r="F1" s="6"/>
      <c r="G1" s="6"/>
      <c r="H1" s="6"/>
      <c r="I1" s="6"/>
      <c r="J1" s="6"/>
      <c r="K1" s="6"/>
      <c r="L1" s="6"/>
      <c r="M1" s="7"/>
      <c r="N1" s="7"/>
      <c r="O1" s="7"/>
      <c r="P1" s="7"/>
      <c r="Q1" s="7"/>
      <c r="R1" s="7"/>
      <c r="S1" s="7"/>
      <c r="T1" s="7"/>
      <c r="U1" s="7"/>
      <c r="V1" s="7"/>
      <c r="W1" s="7"/>
      <c r="X1" s="7"/>
      <c r="Y1" s="7"/>
      <c r="Z1" s="7"/>
      <c r="AB1" s="401" t="s">
        <v>0</v>
      </c>
    </row>
    <row r="2" spans="1:28" ht="9" customHeight="1">
      <c r="B2" s="374"/>
      <c r="C2" s="375"/>
      <c r="D2" s="375"/>
      <c r="E2" s="375"/>
      <c r="F2" s="375"/>
      <c r="G2" s="375"/>
      <c r="H2" s="375"/>
      <c r="I2" s="375"/>
      <c r="J2" s="375"/>
      <c r="K2" s="375"/>
      <c r="L2" s="375"/>
      <c r="M2" s="376"/>
      <c r="N2" s="376"/>
      <c r="O2" s="376"/>
      <c r="P2" s="376"/>
      <c r="Q2" s="376"/>
      <c r="R2" s="376"/>
      <c r="S2" s="376"/>
      <c r="T2" s="376"/>
      <c r="U2" s="376"/>
      <c r="V2" s="376"/>
      <c r="W2" s="376"/>
      <c r="X2" s="376"/>
      <c r="Y2" s="376"/>
      <c r="Z2" s="377"/>
    </row>
    <row r="3" spans="1:28" ht="9.75" customHeight="1">
      <c r="B3" s="378"/>
      <c r="C3" s="8"/>
      <c r="D3" s="8"/>
      <c r="E3" s="8"/>
      <c r="F3" s="8"/>
      <c r="G3" s="8"/>
      <c r="H3" s="8"/>
      <c r="I3" s="8"/>
      <c r="J3" s="8"/>
      <c r="K3" s="8"/>
      <c r="L3" s="8"/>
      <c r="M3" s="484"/>
      <c r="N3" s="9"/>
      <c r="O3" s="434" t="s">
        <v>1</v>
      </c>
      <c r="P3" s="435"/>
      <c r="Q3" s="436"/>
      <c r="R3" s="431" t="s">
        <v>17</v>
      </c>
      <c r="S3" s="9"/>
      <c r="T3" s="433" t="s">
        <v>2</v>
      </c>
      <c r="U3" s="433"/>
      <c r="V3" s="433"/>
      <c r="W3" s="433"/>
      <c r="X3" s="433"/>
      <c r="Y3" s="45" t="s">
        <v>93</v>
      </c>
      <c r="Z3" s="379"/>
    </row>
    <row r="4" spans="1:28" ht="9.75" customHeight="1">
      <c r="B4" s="378"/>
      <c r="C4" s="8"/>
      <c r="D4" s="8"/>
      <c r="E4" s="8"/>
      <c r="F4" s="8"/>
      <c r="G4" s="8"/>
      <c r="H4" s="8"/>
      <c r="I4" s="8"/>
      <c r="J4" s="8"/>
      <c r="K4" s="8"/>
      <c r="L4" s="8"/>
      <c r="M4" s="484"/>
      <c r="N4" s="9"/>
      <c r="O4" s="437"/>
      <c r="P4" s="438"/>
      <c r="Q4" s="439"/>
      <c r="R4" s="431"/>
      <c r="S4" s="9"/>
      <c r="T4" s="426" t="s">
        <v>5</v>
      </c>
      <c r="U4" s="427"/>
      <c r="V4" s="427"/>
      <c r="W4" s="427"/>
      <c r="X4" s="428"/>
      <c r="Y4" s="392" t="s">
        <v>20</v>
      </c>
      <c r="Z4" s="379"/>
    </row>
    <row r="5" spans="1:28" ht="22.5" customHeight="1">
      <c r="B5" s="378"/>
      <c r="C5" s="8"/>
      <c r="D5" s="8"/>
      <c r="E5" s="8"/>
      <c r="F5" s="8"/>
      <c r="G5" s="8"/>
      <c r="H5" s="8"/>
      <c r="I5" s="8"/>
      <c r="J5" s="8"/>
      <c r="K5" s="8"/>
      <c r="L5" s="8"/>
      <c r="M5" s="3"/>
      <c r="N5" s="425" t="s">
        <v>3</v>
      </c>
      <c r="O5" s="425"/>
      <c r="P5" s="425"/>
      <c r="Q5" s="425"/>
      <c r="R5" s="425"/>
      <c r="S5" s="425"/>
      <c r="T5" s="425"/>
      <c r="U5" s="425"/>
      <c r="V5" s="425"/>
      <c r="W5" s="425"/>
      <c r="X5" s="425"/>
      <c r="Y5" s="425"/>
      <c r="Z5" s="379"/>
    </row>
    <row r="6" spans="1:28" ht="9.75" customHeight="1">
      <c r="B6" s="378"/>
      <c r="C6" s="8"/>
      <c r="D6" s="8"/>
      <c r="E6" s="8"/>
      <c r="F6" s="8"/>
      <c r="G6" s="8"/>
      <c r="H6" s="8"/>
      <c r="I6" s="8"/>
      <c r="J6" s="8"/>
      <c r="K6" s="8"/>
      <c r="L6" s="8"/>
      <c r="M6" s="468">
        <v>12</v>
      </c>
      <c r="N6" s="485">
        <v>5</v>
      </c>
      <c r="O6" s="432">
        <v>15</v>
      </c>
      <c r="P6" s="424">
        <v>25</v>
      </c>
      <c r="Q6" s="429">
        <v>30</v>
      </c>
      <c r="R6" s="424">
        <v>40</v>
      </c>
      <c r="S6" s="432">
        <v>50</v>
      </c>
      <c r="T6" s="424">
        <v>70</v>
      </c>
      <c r="U6" s="432">
        <v>80</v>
      </c>
      <c r="V6" s="441">
        <v>100</v>
      </c>
      <c r="W6" s="432">
        <v>110</v>
      </c>
      <c r="X6" s="440">
        <v>130</v>
      </c>
      <c r="Y6" s="45">
        <v>150</v>
      </c>
      <c r="Z6" s="379"/>
    </row>
    <row r="7" spans="1:28" ht="9.75" customHeight="1">
      <c r="B7" s="378"/>
      <c r="C7" s="8"/>
      <c r="D7" s="8"/>
      <c r="E7" s="8"/>
      <c r="F7" s="8"/>
      <c r="G7" s="8"/>
      <c r="H7" s="8"/>
      <c r="I7" s="8"/>
      <c r="J7" s="8"/>
      <c r="K7" s="8"/>
      <c r="L7" s="8"/>
      <c r="M7" s="468"/>
      <c r="N7" s="486"/>
      <c r="O7" s="432"/>
      <c r="P7" s="424"/>
      <c r="Q7" s="430"/>
      <c r="R7" s="424"/>
      <c r="S7" s="432"/>
      <c r="T7" s="424"/>
      <c r="U7" s="432"/>
      <c r="V7" s="441"/>
      <c r="W7" s="432"/>
      <c r="X7" s="440"/>
      <c r="Y7" s="13">
        <v>5</v>
      </c>
      <c r="Z7" s="379"/>
    </row>
    <row r="8" spans="1:28" ht="9.75" customHeight="1">
      <c r="B8" s="378"/>
      <c r="C8" s="8"/>
      <c r="D8" s="8"/>
      <c r="E8" s="8"/>
      <c r="F8" s="8"/>
      <c r="G8" s="8"/>
      <c r="H8" s="8"/>
      <c r="I8" s="8"/>
      <c r="J8" s="8"/>
      <c r="K8" s="8"/>
      <c r="L8" s="8"/>
      <c r="M8" s="469">
        <v>15</v>
      </c>
      <c r="N8" s="11"/>
      <c r="O8" s="432">
        <v>10</v>
      </c>
      <c r="P8" s="424">
        <v>15</v>
      </c>
      <c r="Q8" s="429">
        <v>25</v>
      </c>
      <c r="R8" s="424">
        <v>30</v>
      </c>
      <c r="S8" s="432">
        <v>40</v>
      </c>
      <c r="T8" s="424">
        <v>50</v>
      </c>
      <c r="U8" s="432">
        <v>60</v>
      </c>
      <c r="V8" s="441">
        <v>70</v>
      </c>
      <c r="W8" s="474">
        <v>80</v>
      </c>
      <c r="X8" s="14"/>
      <c r="Y8" s="45">
        <v>100</v>
      </c>
      <c r="Z8" s="379"/>
    </row>
    <row r="9" spans="1:28" ht="9.75" customHeight="1">
      <c r="B9" s="378"/>
      <c r="C9" s="8"/>
      <c r="D9" s="8"/>
      <c r="E9" s="8"/>
      <c r="F9" s="8"/>
      <c r="G9" s="8"/>
      <c r="H9" s="8"/>
      <c r="I9" s="8"/>
      <c r="J9" s="8"/>
      <c r="K9" s="8"/>
      <c r="L9" s="8"/>
      <c r="M9" s="469"/>
      <c r="N9" s="12"/>
      <c r="O9" s="432"/>
      <c r="P9" s="424"/>
      <c r="Q9" s="430"/>
      <c r="R9" s="424"/>
      <c r="S9" s="432"/>
      <c r="T9" s="424"/>
      <c r="U9" s="432"/>
      <c r="V9" s="441"/>
      <c r="W9" s="474"/>
      <c r="X9" s="15"/>
      <c r="Y9" s="13">
        <v>5</v>
      </c>
      <c r="Z9" s="379"/>
    </row>
    <row r="10" spans="1:28" ht="9.75" customHeight="1">
      <c r="B10" s="378"/>
      <c r="C10" s="8"/>
      <c r="D10" s="8"/>
      <c r="E10" s="8"/>
      <c r="F10" s="8"/>
      <c r="G10" s="8"/>
      <c r="H10" s="8"/>
      <c r="I10" s="8"/>
      <c r="J10" s="8"/>
      <c r="K10" s="8"/>
      <c r="L10" s="8"/>
      <c r="M10" s="468">
        <v>18</v>
      </c>
      <c r="N10" s="11"/>
      <c r="O10" s="432">
        <v>10</v>
      </c>
      <c r="P10" s="424">
        <v>15</v>
      </c>
      <c r="Q10" s="429">
        <v>20</v>
      </c>
      <c r="R10" s="424">
        <v>25</v>
      </c>
      <c r="S10" s="432">
        <v>30</v>
      </c>
      <c r="T10" s="424">
        <v>40</v>
      </c>
      <c r="U10" s="432">
        <v>50</v>
      </c>
      <c r="V10" s="440">
        <v>55</v>
      </c>
      <c r="W10" s="45">
        <v>60</v>
      </c>
      <c r="X10" s="14"/>
      <c r="Y10" s="45">
        <v>80</v>
      </c>
      <c r="Z10" s="379"/>
    </row>
    <row r="11" spans="1:28" ht="9.75" customHeight="1">
      <c r="B11" s="378"/>
      <c r="C11" s="8"/>
      <c r="D11" s="8"/>
      <c r="E11" s="8"/>
      <c r="F11" s="8"/>
      <c r="G11" s="8"/>
      <c r="H11" s="8"/>
      <c r="I11" s="8"/>
      <c r="J11" s="8"/>
      <c r="K11" s="8"/>
      <c r="L11" s="8"/>
      <c r="M11" s="468"/>
      <c r="N11" s="12"/>
      <c r="O11" s="432"/>
      <c r="P11" s="424"/>
      <c r="Q11" s="430"/>
      <c r="R11" s="424"/>
      <c r="S11" s="432"/>
      <c r="T11" s="424"/>
      <c r="U11" s="432"/>
      <c r="V11" s="440"/>
      <c r="W11" s="13">
        <v>5</v>
      </c>
      <c r="X11" s="15"/>
      <c r="Y11" s="13">
        <v>7</v>
      </c>
      <c r="Z11" s="379"/>
    </row>
    <row r="12" spans="1:28" ht="9.75" customHeight="1">
      <c r="B12" s="378"/>
      <c r="C12" s="8"/>
      <c r="D12" s="8"/>
      <c r="E12" s="8"/>
      <c r="F12" s="8"/>
      <c r="G12" s="8"/>
      <c r="H12" s="8"/>
      <c r="I12" s="8"/>
      <c r="J12" s="8"/>
      <c r="K12" s="8"/>
      <c r="L12" s="8"/>
      <c r="M12" s="469">
        <v>21</v>
      </c>
      <c r="N12" s="11"/>
      <c r="O12" s="432">
        <v>5</v>
      </c>
      <c r="P12" s="424">
        <v>10</v>
      </c>
      <c r="Q12" s="429">
        <v>15</v>
      </c>
      <c r="R12" s="424">
        <v>20</v>
      </c>
      <c r="S12" s="432">
        <v>30</v>
      </c>
      <c r="T12" s="424">
        <v>35</v>
      </c>
      <c r="U12" s="432">
        <v>40</v>
      </c>
      <c r="V12" s="440">
        <v>45</v>
      </c>
      <c r="W12" s="45">
        <v>50</v>
      </c>
      <c r="X12" s="393">
        <v>60</v>
      </c>
      <c r="Y12" s="45">
        <v>70</v>
      </c>
      <c r="Z12" s="379"/>
    </row>
    <row r="13" spans="1:28" ht="9.75" customHeight="1">
      <c r="B13" s="378"/>
      <c r="C13" s="8"/>
      <c r="D13" s="8"/>
      <c r="E13" s="8"/>
      <c r="F13" s="8"/>
      <c r="G13" s="8"/>
      <c r="H13" s="8"/>
      <c r="I13" s="8"/>
      <c r="J13" s="8"/>
      <c r="K13" s="8"/>
      <c r="L13" s="8"/>
      <c r="M13" s="469"/>
      <c r="N13" s="12"/>
      <c r="O13" s="432"/>
      <c r="P13" s="424"/>
      <c r="Q13" s="430"/>
      <c r="R13" s="424"/>
      <c r="S13" s="432"/>
      <c r="T13" s="424"/>
      <c r="U13" s="432"/>
      <c r="V13" s="440"/>
      <c r="W13" s="16">
        <v>5</v>
      </c>
      <c r="X13" s="17">
        <v>8</v>
      </c>
      <c r="Y13" s="10">
        <v>14</v>
      </c>
      <c r="Z13" s="379"/>
    </row>
    <row r="14" spans="1:28" ht="9.75" customHeight="1">
      <c r="B14" s="378"/>
      <c r="C14" s="8"/>
      <c r="D14" s="8"/>
      <c r="E14" s="8"/>
      <c r="F14" s="8"/>
      <c r="G14" s="8"/>
      <c r="H14" s="8"/>
      <c r="I14" s="8"/>
      <c r="J14" s="8"/>
      <c r="K14" s="8"/>
      <c r="L14" s="8"/>
      <c r="M14" s="468">
        <v>24</v>
      </c>
      <c r="N14" s="11"/>
      <c r="O14" s="432">
        <v>5</v>
      </c>
      <c r="P14" s="424">
        <v>10</v>
      </c>
      <c r="Q14" s="429">
        <v>15</v>
      </c>
      <c r="R14" s="424">
        <v>20</v>
      </c>
      <c r="S14" s="432">
        <v>25</v>
      </c>
      <c r="T14" s="424">
        <v>30</v>
      </c>
      <c r="U14" s="474">
        <v>35</v>
      </c>
      <c r="V14" s="394">
        <v>40</v>
      </c>
      <c r="W14" s="18"/>
      <c r="X14" s="393">
        <v>50</v>
      </c>
      <c r="Y14" s="45">
        <v>60</v>
      </c>
      <c r="Z14" s="379"/>
    </row>
    <row r="15" spans="1:28" ht="9.75" customHeight="1">
      <c r="B15" s="378"/>
      <c r="C15" s="8"/>
      <c r="D15" s="8"/>
      <c r="E15" s="8"/>
      <c r="F15" s="8"/>
      <c r="G15" s="8"/>
      <c r="H15" s="8"/>
      <c r="I15" s="8"/>
      <c r="J15" s="8"/>
      <c r="K15" s="8"/>
      <c r="L15" s="8"/>
      <c r="M15" s="468"/>
      <c r="N15" s="12"/>
      <c r="O15" s="432"/>
      <c r="P15" s="424"/>
      <c r="Q15" s="430"/>
      <c r="R15" s="424"/>
      <c r="S15" s="432"/>
      <c r="T15" s="424"/>
      <c r="U15" s="474"/>
      <c r="V15" s="16">
        <v>5</v>
      </c>
      <c r="W15" s="19"/>
      <c r="X15" s="20">
        <v>10</v>
      </c>
      <c r="Y15" s="10">
        <v>17</v>
      </c>
      <c r="Z15" s="379"/>
    </row>
    <row r="16" spans="1:28" ht="9.75" customHeight="1">
      <c r="B16" s="378"/>
      <c r="C16" s="8"/>
      <c r="D16" s="8"/>
      <c r="E16" s="8"/>
      <c r="F16" s="8"/>
      <c r="G16" s="8"/>
      <c r="H16" s="8"/>
      <c r="I16" s="8"/>
      <c r="J16" s="8"/>
      <c r="K16" s="8"/>
      <c r="L16" s="8"/>
      <c r="M16" s="469">
        <v>27</v>
      </c>
      <c r="N16" s="11"/>
      <c r="O16" s="432">
        <v>5</v>
      </c>
      <c r="P16" s="424">
        <v>10</v>
      </c>
      <c r="Q16" s="429">
        <v>12</v>
      </c>
      <c r="R16" s="424">
        <v>15</v>
      </c>
      <c r="S16" s="432">
        <v>20</v>
      </c>
      <c r="T16" s="474">
        <v>25</v>
      </c>
      <c r="U16" s="45">
        <v>30</v>
      </c>
      <c r="V16" s="14"/>
      <c r="W16" s="45">
        <v>40</v>
      </c>
      <c r="X16" s="14"/>
      <c r="Y16" s="45">
        <v>50</v>
      </c>
      <c r="Z16" s="379"/>
    </row>
    <row r="17" spans="2:27" ht="9.75" customHeight="1">
      <c r="B17" s="378"/>
      <c r="C17" s="8"/>
      <c r="D17" s="8"/>
      <c r="E17" s="8"/>
      <c r="F17" s="8"/>
      <c r="G17" s="8"/>
      <c r="H17" s="8"/>
      <c r="I17" s="8"/>
      <c r="J17" s="8"/>
      <c r="K17" s="8"/>
      <c r="L17" s="8"/>
      <c r="M17" s="469"/>
      <c r="N17" s="12"/>
      <c r="O17" s="432"/>
      <c r="P17" s="424"/>
      <c r="Q17" s="430"/>
      <c r="R17" s="424"/>
      <c r="S17" s="432"/>
      <c r="T17" s="474"/>
      <c r="U17" s="13">
        <v>5</v>
      </c>
      <c r="V17" s="15"/>
      <c r="W17" s="13">
        <v>7</v>
      </c>
      <c r="X17" s="15"/>
      <c r="Y17" s="13">
        <v>18</v>
      </c>
      <c r="Z17" s="379"/>
      <c r="AA17" s="4"/>
    </row>
    <row r="18" spans="2:27" ht="9.75" customHeight="1">
      <c r="B18" s="378"/>
      <c r="C18" s="8"/>
      <c r="D18" s="8"/>
      <c r="E18" s="8"/>
      <c r="F18" s="8"/>
      <c r="G18" s="8"/>
      <c r="H18" s="8"/>
      <c r="I18" s="8"/>
      <c r="J18" s="8"/>
      <c r="K18" s="8"/>
      <c r="L18" s="8"/>
      <c r="M18" s="468">
        <v>30</v>
      </c>
      <c r="N18" s="11"/>
      <c r="O18" s="432">
        <v>5</v>
      </c>
      <c r="P18" s="424">
        <v>7</v>
      </c>
      <c r="Q18" s="429">
        <v>10</v>
      </c>
      <c r="R18" s="424">
        <v>15</v>
      </c>
      <c r="S18" s="432">
        <v>20</v>
      </c>
      <c r="T18" s="474">
        <v>22</v>
      </c>
      <c r="U18" s="45">
        <v>25</v>
      </c>
      <c r="V18" s="14"/>
      <c r="W18" s="18"/>
      <c r="X18" s="393">
        <v>40</v>
      </c>
      <c r="Y18" s="18"/>
      <c r="Z18" s="379"/>
    </row>
    <row r="19" spans="2:27" ht="9.75" customHeight="1">
      <c r="B19" s="378"/>
      <c r="C19" s="8"/>
      <c r="D19" s="8"/>
      <c r="E19" s="8"/>
      <c r="F19" s="8"/>
      <c r="G19" s="8"/>
      <c r="H19" s="8"/>
      <c r="I19" s="8"/>
      <c r="J19" s="8"/>
      <c r="K19" s="8"/>
      <c r="L19" s="8"/>
      <c r="M19" s="468"/>
      <c r="N19" s="12"/>
      <c r="O19" s="432"/>
      <c r="P19" s="424"/>
      <c r="Q19" s="430"/>
      <c r="R19" s="424"/>
      <c r="S19" s="432"/>
      <c r="T19" s="474"/>
      <c r="U19" s="13">
        <v>5</v>
      </c>
      <c r="V19" s="15"/>
      <c r="W19" s="19"/>
      <c r="X19" s="13">
        <v>15</v>
      </c>
      <c r="Y19" s="19"/>
      <c r="Z19" s="379"/>
    </row>
    <row r="20" spans="2:27" ht="9.75" customHeight="1">
      <c r="B20" s="378"/>
      <c r="C20" s="8"/>
      <c r="D20" s="8"/>
      <c r="E20" s="8"/>
      <c r="F20" s="8"/>
      <c r="G20" s="8"/>
      <c r="H20" s="8"/>
      <c r="I20" s="8"/>
      <c r="J20" s="8"/>
      <c r="K20" s="8"/>
      <c r="L20" s="8"/>
      <c r="M20" s="469">
        <v>33</v>
      </c>
      <c r="N20" s="11"/>
      <c r="O20" s="18"/>
      <c r="P20" s="424">
        <v>5</v>
      </c>
      <c r="Q20" s="429">
        <v>10</v>
      </c>
      <c r="R20" s="424">
        <v>13</v>
      </c>
      <c r="S20" s="474">
        <v>15</v>
      </c>
      <c r="T20" s="393">
        <v>20</v>
      </c>
      <c r="U20" s="18"/>
      <c r="V20" s="14"/>
      <c r="W20" s="45">
        <v>30</v>
      </c>
      <c r="X20" s="14"/>
      <c r="Y20" s="18"/>
      <c r="Z20" s="379"/>
    </row>
    <row r="21" spans="2:27" ht="9.75" customHeight="1">
      <c r="B21" s="378"/>
      <c r="C21" s="8"/>
      <c r="D21" s="8"/>
      <c r="E21" s="8"/>
      <c r="F21" s="8"/>
      <c r="G21" s="8"/>
      <c r="H21" s="8"/>
      <c r="I21" s="8"/>
      <c r="J21" s="8"/>
      <c r="K21" s="8"/>
      <c r="L21" s="8"/>
      <c r="M21" s="469"/>
      <c r="N21" s="12"/>
      <c r="O21" s="19"/>
      <c r="P21" s="424"/>
      <c r="Q21" s="430"/>
      <c r="R21" s="424"/>
      <c r="S21" s="474"/>
      <c r="T21" s="13">
        <v>5</v>
      </c>
      <c r="U21" s="19"/>
      <c r="V21" s="15"/>
      <c r="W21" s="13">
        <v>7</v>
      </c>
      <c r="X21" s="15"/>
      <c r="Y21" s="19"/>
      <c r="Z21" s="379"/>
    </row>
    <row r="22" spans="2:27" ht="9.75" customHeight="1">
      <c r="B22" s="378"/>
      <c r="C22" s="8"/>
      <c r="D22" s="8"/>
      <c r="E22" s="8"/>
      <c r="F22" s="8"/>
      <c r="G22" s="8"/>
      <c r="H22" s="8"/>
      <c r="I22" s="8"/>
      <c r="J22" s="8"/>
      <c r="K22" s="8"/>
      <c r="L22" s="8"/>
      <c r="M22" s="468">
        <v>36</v>
      </c>
      <c r="N22" s="11"/>
      <c r="O22" s="18"/>
      <c r="P22" s="485">
        <v>5</v>
      </c>
      <c r="Q22" s="429">
        <v>10</v>
      </c>
      <c r="R22" s="481">
        <v>12</v>
      </c>
      <c r="S22" s="45">
        <v>15</v>
      </c>
      <c r="T22" s="14"/>
      <c r="U22" s="18"/>
      <c r="V22" s="395">
        <v>25</v>
      </c>
      <c r="W22" s="45">
        <v>30</v>
      </c>
      <c r="X22" s="14"/>
      <c r="Y22" s="18"/>
      <c r="Z22" s="379"/>
    </row>
    <row r="23" spans="2:27" ht="9.75" customHeight="1">
      <c r="B23" s="378"/>
      <c r="C23" s="8"/>
      <c r="D23" s="8"/>
      <c r="E23" s="8"/>
      <c r="F23" s="8"/>
      <c r="G23" s="8"/>
      <c r="H23" s="8"/>
      <c r="I23" s="8"/>
      <c r="J23" s="8"/>
      <c r="K23" s="8"/>
      <c r="L23" s="8"/>
      <c r="M23" s="468"/>
      <c r="N23" s="12"/>
      <c r="O23" s="19"/>
      <c r="P23" s="486"/>
      <c r="Q23" s="430"/>
      <c r="R23" s="482"/>
      <c r="S23" s="13">
        <v>5</v>
      </c>
      <c r="T23" s="15"/>
      <c r="U23" s="19"/>
      <c r="V23" s="20">
        <v>6</v>
      </c>
      <c r="W23" s="10">
        <v>14</v>
      </c>
      <c r="X23" s="15"/>
      <c r="Y23" s="19"/>
      <c r="Z23" s="379"/>
    </row>
    <row r="24" spans="2:27" ht="9.75" customHeight="1">
      <c r="B24" s="378"/>
      <c r="C24" s="8"/>
      <c r="D24" s="8"/>
      <c r="E24" s="8"/>
      <c r="F24" s="8"/>
      <c r="G24" s="8"/>
      <c r="H24" s="8"/>
      <c r="I24" s="8"/>
      <c r="J24" s="8"/>
      <c r="K24" s="8"/>
      <c r="L24" s="8"/>
      <c r="M24" s="469">
        <v>40</v>
      </c>
      <c r="N24" s="11"/>
      <c r="O24" s="18"/>
      <c r="P24" s="485">
        <v>5</v>
      </c>
      <c r="Q24" s="472">
        <v>8</v>
      </c>
      <c r="R24" s="393">
        <v>10</v>
      </c>
      <c r="S24" s="18"/>
      <c r="T24" s="14"/>
      <c r="U24" s="18"/>
      <c r="V24" s="14"/>
      <c r="W24" s="45">
        <v>25</v>
      </c>
      <c r="X24" s="14"/>
      <c r="Y24" s="18"/>
      <c r="Z24" s="379"/>
    </row>
    <row r="25" spans="2:27" ht="9.75" customHeight="1">
      <c r="B25" s="378"/>
      <c r="C25" s="8"/>
      <c r="D25" s="8"/>
      <c r="E25" s="8"/>
      <c r="F25" s="8"/>
      <c r="G25" s="8"/>
      <c r="H25" s="8"/>
      <c r="I25" s="8"/>
      <c r="J25" s="8"/>
      <c r="K25" s="8"/>
      <c r="L25" s="8"/>
      <c r="M25" s="469"/>
      <c r="N25" s="15"/>
      <c r="O25" s="19"/>
      <c r="P25" s="486"/>
      <c r="Q25" s="473"/>
      <c r="R25" s="13">
        <v>5</v>
      </c>
      <c r="S25" s="19"/>
      <c r="T25" s="15"/>
      <c r="U25" s="19"/>
      <c r="V25" s="15"/>
      <c r="W25" s="13">
        <v>10</v>
      </c>
      <c r="X25" s="15"/>
      <c r="Y25" s="19"/>
      <c r="Z25" s="379"/>
    </row>
    <row r="26" spans="2:27" ht="9.75" customHeight="1">
      <c r="B26" s="378"/>
      <c r="C26" s="468">
        <v>12</v>
      </c>
      <c r="D26" s="469">
        <v>15</v>
      </c>
      <c r="E26" s="468">
        <v>18</v>
      </c>
      <c r="F26" s="469">
        <v>21</v>
      </c>
      <c r="G26" s="468">
        <v>24</v>
      </c>
      <c r="H26" s="469">
        <v>27</v>
      </c>
      <c r="I26" s="468">
        <v>30</v>
      </c>
      <c r="J26" s="469">
        <v>33</v>
      </c>
      <c r="K26" s="468">
        <v>36</v>
      </c>
      <c r="L26" s="469">
        <v>40</v>
      </c>
      <c r="M26" s="479" t="s">
        <v>7</v>
      </c>
      <c r="N26" s="477" t="s">
        <v>12</v>
      </c>
      <c r="O26" s="475" t="s">
        <v>13</v>
      </c>
      <c r="P26" s="477" t="s">
        <v>14</v>
      </c>
      <c r="Q26" s="487" t="s">
        <v>22</v>
      </c>
      <c r="R26" s="477" t="s">
        <v>23</v>
      </c>
      <c r="S26" s="475" t="s">
        <v>24</v>
      </c>
      <c r="T26" s="476" t="s">
        <v>25</v>
      </c>
      <c r="U26" s="475" t="s">
        <v>26</v>
      </c>
      <c r="V26" s="476" t="s">
        <v>27</v>
      </c>
      <c r="W26" s="475" t="s">
        <v>28</v>
      </c>
      <c r="X26" s="476" t="s">
        <v>29</v>
      </c>
      <c r="Y26" s="475" t="s">
        <v>30</v>
      </c>
      <c r="Z26" s="379"/>
    </row>
    <row r="27" spans="2:27" ht="9.75" customHeight="1">
      <c r="B27" s="378"/>
      <c r="C27" s="468"/>
      <c r="D27" s="469"/>
      <c r="E27" s="468"/>
      <c r="F27" s="469"/>
      <c r="G27" s="468"/>
      <c r="H27" s="469"/>
      <c r="I27" s="468"/>
      <c r="J27" s="469"/>
      <c r="K27" s="468"/>
      <c r="L27" s="469"/>
      <c r="M27" s="480"/>
      <c r="N27" s="478"/>
      <c r="O27" s="475"/>
      <c r="P27" s="478"/>
      <c r="Q27" s="475"/>
      <c r="R27" s="478"/>
      <c r="S27" s="475"/>
      <c r="T27" s="476"/>
      <c r="U27" s="475"/>
      <c r="V27" s="476"/>
      <c r="W27" s="475"/>
      <c r="X27" s="476"/>
      <c r="Y27" s="475"/>
      <c r="Z27" s="379"/>
    </row>
    <row r="28" spans="2:27" ht="5.25" customHeight="1" thickBot="1">
      <c r="B28" s="378"/>
      <c r="C28" s="384"/>
      <c r="D28" s="385"/>
      <c r="E28" s="384"/>
      <c r="F28" s="385"/>
      <c r="G28" s="384"/>
      <c r="H28" s="385"/>
      <c r="I28" s="384"/>
      <c r="J28" s="385"/>
      <c r="K28" s="384"/>
      <c r="L28" s="385"/>
      <c r="M28" s="9"/>
      <c r="N28" s="22"/>
      <c r="O28" s="23"/>
      <c r="P28" s="9"/>
      <c r="Q28" s="23"/>
      <c r="R28" s="9"/>
      <c r="S28" s="23"/>
      <c r="T28" s="9"/>
      <c r="U28" s="23"/>
      <c r="V28" s="9"/>
      <c r="W28" s="23"/>
      <c r="X28" s="9"/>
      <c r="Y28" s="23"/>
      <c r="Z28" s="379"/>
    </row>
    <row r="29" spans="2:27" ht="9.75" customHeight="1">
      <c r="B29" s="378"/>
      <c r="C29" s="470" t="s">
        <v>31</v>
      </c>
      <c r="D29" s="462" t="s">
        <v>32</v>
      </c>
      <c r="E29" s="461" t="s">
        <v>33</v>
      </c>
      <c r="F29" s="462" t="s">
        <v>34</v>
      </c>
      <c r="G29" s="461" t="s">
        <v>34</v>
      </c>
      <c r="H29" s="462" t="s">
        <v>35</v>
      </c>
      <c r="I29" s="461" t="s">
        <v>35</v>
      </c>
      <c r="J29" s="462" t="s">
        <v>35</v>
      </c>
      <c r="K29" s="461" t="s">
        <v>35</v>
      </c>
      <c r="L29" s="466" t="s">
        <v>35</v>
      </c>
      <c r="M29" s="476" t="s">
        <v>12</v>
      </c>
      <c r="N29" s="24">
        <v>24</v>
      </c>
      <c r="O29" s="25">
        <v>24</v>
      </c>
      <c r="P29" s="24">
        <v>24</v>
      </c>
      <c r="Q29" s="25">
        <v>24</v>
      </c>
      <c r="R29" s="24">
        <v>24</v>
      </c>
      <c r="S29" s="25">
        <v>24</v>
      </c>
      <c r="T29" s="24">
        <v>24</v>
      </c>
      <c r="U29" s="25">
        <v>24</v>
      </c>
      <c r="V29" s="24">
        <v>24</v>
      </c>
      <c r="W29" s="25">
        <v>24</v>
      </c>
      <c r="X29" s="24">
        <v>24</v>
      </c>
      <c r="Y29" s="25">
        <v>24</v>
      </c>
      <c r="Z29" s="379"/>
    </row>
    <row r="30" spans="2:27" ht="9.75" customHeight="1">
      <c r="B30" s="378"/>
      <c r="C30" s="471">
        <v>123</v>
      </c>
      <c r="D30" s="422">
        <v>74</v>
      </c>
      <c r="E30" s="451">
        <v>50</v>
      </c>
      <c r="F30" s="422">
        <v>41</v>
      </c>
      <c r="G30" s="451">
        <v>31</v>
      </c>
      <c r="H30" s="422">
        <v>22</v>
      </c>
      <c r="I30" s="451">
        <v>19</v>
      </c>
      <c r="J30" s="422">
        <v>12</v>
      </c>
      <c r="K30" s="451"/>
      <c r="L30" s="467"/>
      <c r="M30" s="476"/>
      <c r="N30" s="26">
        <v>6.9444444444444441E-3</v>
      </c>
      <c r="O30" s="27">
        <v>0.13958333333333334</v>
      </c>
      <c r="P30" s="28">
        <v>0.20138888888888887</v>
      </c>
      <c r="Q30" s="27">
        <v>0.24236111111111111</v>
      </c>
      <c r="R30" s="28">
        <v>0.27430555555555552</v>
      </c>
      <c r="S30" s="27">
        <v>0.29583333333333334</v>
      </c>
      <c r="T30" s="28">
        <v>0.31666666666666665</v>
      </c>
      <c r="U30" s="27">
        <v>0.33333333333333331</v>
      </c>
      <c r="V30" s="28">
        <v>0.34861111111111115</v>
      </c>
      <c r="W30" s="27">
        <v>0.36875000000000002</v>
      </c>
      <c r="X30" s="28">
        <v>0.3743055555555555</v>
      </c>
      <c r="Y30" s="27">
        <v>0.3840277777777778</v>
      </c>
      <c r="Z30" s="379"/>
    </row>
    <row r="31" spans="2:27" ht="9.75" customHeight="1">
      <c r="B31" s="378"/>
      <c r="C31" s="417" t="s">
        <v>36</v>
      </c>
      <c r="D31" s="416" t="s">
        <v>37</v>
      </c>
      <c r="E31" s="414" t="s">
        <v>38</v>
      </c>
      <c r="F31" s="416" t="s">
        <v>39</v>
      </c>
      <c r="G31" s="414" t="s">
        <v>40</v>
      </c>
      <c r="H31" s="416" t="s">
        <v>31</v>
      </c>
      <c r="I31" s="414" t="s">
        <v>31</v>
      </c>
      <c r="J31" s="416" t="s">
        <v>32</v>
      </c>
      <c r="K31" s="414" t="s">
        <v>32</v>
      </c>
      <c r="L31" s="463" t="s">
        <v>32</v>
      </c>
      <c r="M31" s="483" t="s">
        <v>13</v>
      </c>
      <c r="N31" s="29"/>
      <c r="O31" s="30">
        <v>0.1388888888888889</v>
      </c>
      <c r="P31" s="31">
        <v>0.20069444444444443</v>
      </c>
      <c r="Q31" s="30">
        <v>0.24166666666666667</v>
      </c>
      <c r="R31" s="31">
        <v>0.27361111111111108</v>
      </c>
      <c r="S31" s="30">
        <v>0.2951388888888889</v>
      </c>
      <c r="T31" s="31">
        <v>0.31597222222222221</v>
      </c>
      <c r="U31" s="30">
        <v>0.33263888888888887</v>
      </c>
      <c r="V31" s="31">
        <v>0.34791666666666671</v>
      </c>
      <c r="W31" s="30">
        <v>0.36805555555555558</v>
      </c>
      <c r="X31" s="31">
        <v>0.37361111111111106</v>
      </c>
      <c r="Y31" s="30">
        <v>0.38333333333333336</v>
      </c>
      <c r="Z31" s="379"/>
    </row>
    <row r="32" spans="2:27" ht="9.75" customHeight="1">
      <c r="B32" s="378"/>
      <c r="C32" s="417">
        <v>113</v>
      </c>
      <c r="D32" s="416">
        <v>67</v>
      </c>
      <c r="E32" s="414">
        <v>44</v>
      </c>
      <c r="F32" s="416">
        <v>36</v>
      </c>
      <c r="G32" s="414">
        <v>27</v>
      </c>
      <c r="H32" s="416">
        <v>18</v>
      </c>
      <c r="I32" s="414">
        <v>15</v>
      </c>
      <c r="J32" s="416">
        <v>9</v>
      </c>
      <c r="K32" s="414"/>
      <c r="L32" s="463"/>
      <c r="M32" s="483"/>
      <c r="N32" s="29"/>
      <c r="O32" s="32">
        <v>6.9444444444444441E-3</v>
      </c>
      <c r="P32" s="26">
        <v>6.9444444444444434E-2</v>
      </c>
      <c r="Q32" s="32">
        <v>0.11041666666666666</v>
      </c>
      <c r="R32" s="26">
        <v>0.1423611111111111</v>
      </c>
      <c r="S32" s="32">
        <v>0.16527777777777777</v>
      </c>
      <c r="T32" s="26">
        <v>0.18472222222222223</v>
      </c>
      <c r="U32" s="32">
        <v>0.20138888888888887</v>
      </c>
      <c r="V32" s="26">
        <v>0.21736111111111112</v>
      </c>
      <c r="W32" s="32">
        <v>0.23680555555555557</v>
      </c>
      <c r="X32" s="26">
        <v>0.24236111111111111</v>
      </c>
      <c r="Y32" s="32">
        <v>0.25208333333333333</v>
      </c>
      <c r="Z32" s="379"/>
    </row>
    <row r="33" spans="2:26" ht="9.75" customHeight="1">
      <c r="B33" s="378"/>
      <c r="C33" s="417" t="s">
        <v>41</v>
      </c>
      <c r="D33" s="416" t="s">
        <v>42</v>
      </c>
      <c r="E33" s="414" t="s">
        <v>36</v>
      </c>
      <c r="F33" s="416" t="s">
        <v>43</v>
      </c>
      <c r="G33" s="414" t="s">
        <v>37</v>
      </c>
      <c r="H33" s="416" t="s">
        <v>38</v>
      </c>
      <c r="I33" s="414" t="s">
        <v>44</v>
      </c>
      <c r="J33" s="416" t="s">
        <v>44</v>
      </c>
      <c r="K33" s="414" t="s">
        <v>39</v>
      </c>
      <c r="L33" s="463" t="s">
        <v>40</v>
      </c>
      <c r="M33" s="476" t="s">
        <v>14</v>
      </c>
      <c r="N33" s="29"/>
      <c r="O33" s="29"/>
      <c r="P33" s="31">
        <v>6.8750000000000006E-2</v>
      </c>
      <c r="Q33" s="30">
        <v>0.10972222222222222</v>
      </c>
      <c r="R33" s="31">
        <v>0.14166666666666666</v>
      </c>
      <c r="S33" s="30">
        <v>0.16458333333333333</v>
      </c>
      <c r="T33" s="31">
        <v>0.18402777777777779</v>
      </c>
      <c r="U33" s="30">
        <v>0.20069444444444443</v>
      </c>
      <c r="V33" s="31">
        <v>0.21666666666666667</v>
      </c>
      <c r="W33" s="30">
        <v>0.23611111111111113</v>
      </c>
      <c r="X33" s="31">
        <v>0.24166666666666667</v>
      </c>
      <c r="Y33" s="30">
        <v>0.25138888888888888</v>
      </c>
      <c r="Z33" s="379"/>
    </row>
    <row r="34" spans="2:26" ht="9.75" customHeight="1">
      <c r="B34" s="378"/>
      <c r="C34" s="417">
        <v>105</v>
      </c>
      <c r="D34" s="416">
        <v>59</v>
      </c>
      <c r="E34" s="414">
        <v>38</v>
      </c>
      <c r="F34" s="416">
        <v>30</v>
      </c>
      <c r="G34" s="414">
        <v>22</v>
      </c>
      <c r="H34" s="416">
        <v>14</v>
      </c>
      <c r="I34" s="414">
        <v>12</v>
      </c>
      <c r="J34" s="416">
        <v>5</v>
      </c>
      <c r="K34" s="414"/>
      <c r="L34" s="463"/>
      <c r="M34" s="476"/>
      <c r="N34" s="29"/>
      <c r="O34" s="29"/>
      <c r="P34" s="26">
        <v>6.9444444444444441E-3</v>
      </c>
      <c r="Q34" s="32">
        <v>4.8611111111111112E-2</v>
      </c>
      <c r="R34" s="26">
        <v>8.1944444444444445E-2</v>
      </c>
      <c r="S34" s="32">
        <v>0.10347222222222223</v>
      </c>
      <c r="T34" s="26">
        <v>0.12430555555555556</v>
      </c>
      <c r="U34" s="32">
        <v>0.13958333333333334</v>
      </c>
      <c r="V34" s="26">
        <v>0.15555555555555556</v>
      </c>
      <c r="W34" s="32">
        <v>0.16875000000000001</v>
      </c>
      <c r="X34" s="26">
        <v>0.18055555555555555</v>
      </c>
      <c r="Y34" s="32">
        <v>0.19166666666666665</v>
      </c>
      <c r="Z34" s="379"/>
    </row>
    <row r="35" spans="2:26" ht="9.75" customHeight="1">
      <c r="B35" s="378"/>
      <c r="C35" s="417" t="s">
        <v>45</v>
      </c>
      <c r="D35" s="416" t="s">
        <v>46</v>
      </c>
      <c r="E35" s="414" t="s">
        <v>47</v>
      </c>
      <c r="F35" s="416" t="s">
        <v>48</v>
      </c>
      <c r="G35" s="414" t="s">
        <v>49</v>
      </c>
      <c r="H35" s="416" t="s">
        <v>50</v>
      </c>
      <c r="I35" s="414" t="s">
        <v>51</v>
      </c>
      <c r="J35" s="416" t="s">
        <v>37</v>
      </c>
      <c r="K35" s="414" t="s">
        <v>52</v>
      </c>
      <c r="L35" s="463" t="s">
        <v>38</v>
      </c>
      <c r="M35" s="483" t="s">
        <v>22</v>
      </c>
      <c r="N35" s="29"/>
      <c r="O35" s="29"/>
      <c r="P35" s="29"/>
      <c r="Q35" s="30">
        <v>4.7916666666666663E-2</v>
      </c>
      <c r="R35" s="31">
        <v>8.1250000000000003E-2</v>
      </c>
      <c r="S35" s="30">
        <v>0.10277777777777779</v>
      </c>
      <c r="T35" s="31">
        <v>0.12361111111111112</v>
      </c>
      <c r="U35" s="30">
        <v>0.1388888888888889</v>
      </c>
      <c r="V35" s="31">
        <v>0.15486111111111112</v>
      </c>
      <c r="W35" s="30">
        <v>0.16805555555555557</v>
      </c>
      <c r="X35" s="31">
        <v>0.17986111111111111</v>
      </c>
      <c r="Y35" s="30">
        <v>0.19097222222222221</v>
      </c>
      <c r="Z35" s="379"/>
    </row>
    <row r="36" spans="2:26" ht="9.75" customHeight="1">
      <c r="B36" s="378"/>
      <c r="C36" s="417">
        <v>93</v>
      </c>
      <c r="D36" s="416">
        <v>31</v>
      </c>
      <c r="E36" s="414">
        <v>31</v>
      </c>
      <c r="F36" s="416">
        <v>25</v>
      </c>
      <c r="G36" s="414">
        <v>17</v>
      </c>
      <c r="H36" s="416">
        <v>9</v>
      </c>
      <c r="I36" s="414">
        <v>8</v>
      </c>
      <c r="J36" s="416"/>
      <c r="K36" s="414"/>
      <c r="L36" s="463"/>
      <c r="M36" s="483"/>
      <c r="N36" s="29"/>
      <c r="O36" s="29"/>
      <c r="P36" s="29"/>
      <c r="Q36" s="32">
        <v>6.9444444444444441E-3</v>
      </c>
      <c r="R36" s="26">
        <v>3.8194444444444441E-2</v>
      </c>
      <c r="S36" s="32">
        <v>6.25E-2</v>
      </c>
      <c r="T36" s="26">
        <v>8.3333333333333329E-2</v>
      </c>
      <c r="U36" s="32">
        <v>0.1</v>
      </c>
      <c r="V36" s="26">
        <v>0.11458333333333333</v>
      </c>
      <c r="W36" s="32">
        <v>0.12847222222222224</v>
      </c>
      <c r="X36" s="26">
        <v>0.14027777777777778</v>
      </c>
      <c r="Y36" s="32">
        <v>0.15069444444444444</v>
      </c>
      <c r="Z36" s="379"/>
    </row>
    <row r="37" spans="2:26" ht="9.75" customHeight="1">
      <c r="B37" s="378"/>
      <c r="C37" s="417" t="s">
        <v>53</v>
      </c>
      <c r="D37" s="416" t="s">
        <v>54</v>
      </c>
      <c r="E37" s="414" t="s">
        <v>55</v>
      </c>
      <c r="F37" s="416" t="s">
        <v>56</v>
      </c>
      <c r="G37" s="414" t="s">
        <v>57</v>
      </c>
      <c r="H37" s="416" t="s">
        <v>48</v>
      </c>
      <c r="I37" s="414" t="s">
        <v>49</v>
      </c>
      <c r="J37" s="416" t="s">
        <v>50</v>
      </c>
      <c r="K37" s="414" t="s">
        <v>43</v>
      </c>
      <c r="L37" s="463" t="s">
        <v>37</v>
      </c>
      <c r="M37" s="476" t="s">
        <v>23</v>
      </c>
      <c r="N37" s="29"/>
      <c r="O37" s="29"/>
      <c r="P37" s="29"/>
      <c r="Q37" s="29"/>
      <c r="R37" s="31">
        <v>3.7499999999999999E-2</v>
      </c>
      <c r="S37" s="30">
        <v>6.1805555555555558E-2</v>
      </c>
      <c r="T37" s="31">
        <v>8.2638888888888887E-2</v>
      </c>
      <c r="U37" s="30">
        <v>9.9305555555555564E-2</v>
      </c>
      <c r="V37" s="31">
        <v>0.11388888888888889</v>
      </c>
      <c r="W37" s="30">
        <v>0.1277777777777778</v>
      </c>
      <c r="X37" s="31">
        <v>0.13958333333333334</v>
      </c>
      <c r="Y37" s="30">
        <v>0.15</v>
      </c>
      <c r="Z37" s="379"/>
    </row>
    <row r="38" spans="2:26" ht="9.75" customHeight="1">
      <c r="B38" s="378"/>
      <c r="C38" s="417">
        <v>81</v>
      </c>
      <c r="D38" s="416">
        <v>42</v>
      </c>
      <c r="E38" s="414">
        <v>25</v>
      </c>
      <c r="F38" s="416">
        <v>19</v>
      </c>
      <c r="G38" s="414">
        <v>12</v>
      </c>
      <c r="H38" s="416">
        <v>5</v>
      </c>
      <c r="I38" s="414">
        <v>4</v>
      </c>
      <c r="J38" s="416"/>
      <c r="K38" s="414"/>
      <c r="L38" s="463"/>
      <c r="M38" s="476"/>
      <c r="N38" s="29"/>
      <c r="O38" s="29"/>
      <c r="P38" s="29"/>
      <c r="Q38" s="29"/>
      <c r="R38" s="26">
        <v>6.9444444444444441E-3</v>
      </c>
      <c r="S38" s="27">
        <v>3.1944444444444449E-2</v>
      </c>
      <c r="T38" s="28">
        <v>5.2777777777777778E-2</v>
      </c>
      <c r="U38" s="27">
        <v>7.0833333333333331E-2</v>
      </c>
      <c r="V38" s="28">
        <v>8.5416666666666655E-2</v>
      </c>
      <c r="W38" s="27">
        <v>9.7916666666666666E-2</v>
      </c>
      <c r="X38" s="28">
        <v>0.11041666666666666</v>
      </c>
      <c r="Y38" s="27">
        <v>0.12083333333333333</v>
      </c>
      <c r="Z38" s="379"/>
    </row>
    <row r="39" spans="2:26" ht="9.75" customHeight="1">
      <c r="B39" s="378"/>
      <c r="C39" s="417" t="s">
        <v>58</v>
      </c>
      <c r="D39" s="416" t="s">
        <v>59</v>
      </c>
      <c r="E39" s="414" t="s">
        <v>60</v>
      </c>
      <c r="F39" s="416" t="s">
        <v>61</v>
      </c>
      <c r="G39" s="414" t="s">
        <v>62</v>
      </c>
      <c r="H39" s="416" t="s">
        <v>47</v>
      </c>
      <c r="I39" s="414" t="s">
        <v>63</v>
      </c>
      <c r="J39" s="416" t="s">
        <v>48</v>
      </c>
      <c r="K39" s="414" t="s">
        <v>49</v>
      </c>
      <c r="L39" s="463" t="s">
        <v>50</v>
      </c>
      <c r="M39" s="483" t="s">
        <v>24</v>
      </c>
      <c r="N39" s="29"/>
      <c r="O39" s="29"/>
      <c r="P39" s="29"/>
      <c r="Q39" s="29"/>
      <c r="R39" s="29"/>
      <c r="S39" s="30">
        <v>3.125E-2</v>
      </c>
      <c r="T39" s="31">
        <v>5.2083333333333336E-2</v>
      </c>
      <c r="U39" s="30">
        <v>7.013888888888889E-2</v>
      </c>
      <c r="V39" s="31">
        <v>8.4722222222222213E-2</v>
      </c>
      <c r="W39" s="30">
        <v>9.7222222222222224E-2</v>
      </c>
      <c r="X39" s="31">
        <v>0.10972222222222222</v>
      </c>
      <c r="Y39" s="30">
        <v>0.12013888888888889</v>
      </c>
      <c r="Z39" s="379"/>
    </row>
    <row r="40" spans="2:26" ht="9.75" customHeight="1">
      <c r="B40" s="378"/>
      <c r="C40" s="417">
        <v>69</v>
      </c>
      <c r="D40" s="416">
        <v>33</v>
      </c>
      <c r="E40" s="414">
        <v>19</v>
      </c>
      <c r="F40" s="416">
        <v>14</v>
      </c>
      <c r="G40" s="414">
        <v>7</v>
      </c>
      <c r="H40" s="416"/>
      <c r="I40" s="414"/>
      <c r="J40" s="416"/>
      <c r="K40" s="414"/>
      <c r="L40" s="463"/>
      <c r="M40" s="483"/>
      <c r="N40" s="29"/>
      <c r="O40" s="29"/>
      <c r="P40" s="29"/>
      <c r="Q40" s="29"/>
      <c r="R40" s="29"/>
      <c r="S40" s="32">
        <v>6.9444444444444441E-3</v>
      </c>
      <c r="T40" s="26">
        <v>2.8472222222222222E-2</v>
      </c>
      <c r="U40" s="32">
        <v>4.6527777777777779E-2</v>
      </c>
      <c r="V40" s="26">
        <v>6.25E-2</v>
      </c>
      <c r="W40" s="32">
        <v>7.4999999999999997E-2</v>
      </c>
      <c r="X40" s="26">
        <v>8.6111111111111124E-2</v>
      </c>
      <c r="Y40" s="32">
        <v>9.7222222222222224E-2</v>
      </c>
      <c r="Z40" s="379"/>
    </row>
    <row r="41" spans="2:26" ht="9.75" customHeight="1">
      <c r="B41" s="378"/>
      <c r="C41" s="417" t="s">
        <v>64</v>
      </c>
      <c r="D41" s="416" t="s">
        <v>65</v>
      </c>
      <c r="E41" s="414" t="s">
        <v>66</v>
      </c>
      <c r="F41" s="416" t="s">
        <v>45</v>
      </c>
      <c r="G41" s="414" t="s">
        <v>67</v>
      </c>
      <c r="H41" s="416" t="s">
        <v>46</v>
      </c>
      <c r="I41" s="414" t="s">
        <v>56</v>
      </c>
      <c r="J41" s="416" t="s">
        <v>47</v>
      </c>
      <c r="K41" s="414" t="s">
        <v>42</v>
      </c>
      <c r="L41" s="463" t="s">
        <v>68</v>
      </c>
      <c r="M41" s="476" t="s">
        <v>25</v>
      </c>
      <c r="N41" s="29"/>
      <c r="O41" s="29"/>
      <c r="P41" s="29"/>
      <c r="Q41" s="29"/>
      <c r="R41" s="29"/>
      <c r="S41" s="29"/>
      <c r="T41" s="31">
        <v>2.7777777777777776E-2</v>
      </c>
      <c r="U41" s="30">
        <v>4.5833333333333337E-2</v>
      </c>
      <c r="V41" s="31">
        <v>6.1805555555555558E-2</v>
      </c>
      <c r="W41" s="30">
        <v>7.4305555555555555E-2</v>
      </c>
      <c r="X41" s="31">
        <v>8.5416666666666682E-2</v>
      </c>
      <c r="Y41" s="30">
        <v>9.6527777777777782E-2</v>
      </c>
      <c r="Z41" s="379"/>
    </row>
    <row r="42" spans="2:26" ht="9.75" customHeight="1">
      <c r="B42" s="378"/>
      <c r="C42" s="417">
        <v>57</v>
      </c>
      <c r="D42" s="416">
        <v>24</v>
      </c>
      <c r="E42" s="414">
        <v>11</v>
      </c>
      <c r="F42" s="416">
        <v>8</v>
      </c>
      <c r="G42" s="414"/>
      <c r="H42" s="416"/>
      <c r="I42" s="414"/>
      <c r="J42" s="416"/>
      <c r="K42" s="414"/>
      <c r="L42" s="463"/>
      <c r="M42" s="476"/>
      <c r="N42" s="29"/>
      <c r="O42" s="29"/>
      <c r="P42" s="29"/>
      <c r="Q42" s="29"/>
      <c r="R42" s="29"/>
      <c r="S42" s="29"/>
      <c r="T42" s="26">
        <v>6.9444444444444441E-3</v>
      </c>
      <c r="U42" s="32">
        <v>2.5694444444444447E-2</v>
      </c>
      <c r="V42" s="26">
        <v>4.1666666666666664E-2</v>
      </c>
      <c r="W42" s="32">
        <v>5.5555555555555552E-2</v>
      </c>
      <c r="X42" s="26">
        <v>6.6666666666666666E-2</v>
      </c>
      <c r="Y42" s="32">
        <v>7.6388888888888895E-2</v>
      </c>
      <c r="Z42" s="379"/>
    </row>
    <row r="43" spans="2:26" ht="9.75" customHeight="1">
      <c r="B43" s="378"/>
      <c r="C43" s="417" t="s">
        <v>69</v>
      </c>
      <c r="D43" s="416" t="s">
        <v>70</v>
      </c>
      <c r="E43" s="414" t="s">
        <v>71</v>
      </c>
      <c r="F43" s="416" t="s">
        <v>72</v>
      </c>
      <c r="G43" s="414" t="s">
        <v>54</v>
      </c>
      <c r="H43" s="416" t="s">
        <v>73</v>
      </c>
      <c r="I43" s="414" t="s">
        <v>55</v>
      </c>
      <c r="J43" s="416" t="s">
        <v>74</v>
      </c>
      <c r="K43" s="414" t="s">
        <v>41</v>
      </c>
      <c r="L43" s="463" t="s">
        <v>63</v>
      </c>
      <c r="M43" s="483" t="s">
        <v>26</v>
      </c>
      <c r="N43" s="29"/>
      <c r="O43" s="29"/>
      <c r="P43" s="29"/>
      <c r="Q43" s="29"/>
      <c r="R43" s="29"/>
      <c r="S43" s="29"/>
      <c r="T43" s="29"/>
      <c r="U43" s="30">
        <v>2.5000000000000001E-2</v>
      </c>
      <c r="V43" s="31">
        <v>4.0972222222222222E-2</v>
      </c>
      <c r="W43" s="30">
        <v>5.486111111111111E-2</v>
      </c>
      <c r="X43" s="31">
        <v>6.5972222222222224E-2</v>
      </c>
      <c r="Y43" s="30">
        <v>7.5694444444444453E-2</v>
      </c>
      <c r="Z43" s="379"/>
    </row>
    <row r="44" spans="2:26" ht="9.75" customHeight="1">
      <c r="B44" s="378"/>
      <c r="C44" s="417">
        <v>43</v>
      </c>
      <c r="D44" s="416">
        <v>14</v>
      </c>
      <c r="E44" s="414"/>
      <c r="F44" s="416"/>
      <c r="G44" s="414"/>
      <c r="H44" s="416"/>
      <c r="I44" s="414"/>
      <c r="J44" s="416"/>
      <c r="K44" s="414"/>
      <c r="L44" s="463"/>
      <c r="M44" s="483"/>
      <c r="N44" s="29"/>
      <c r="O44" s="29"/>
      <c r="P44" s="29"/>
      <c r="Q44" s="29"/>
      <c r="R44" s="29"/>
      <c r="S44" s="29"/>
      <c r="T44" s="29"/>
      <c r="U44" s="32">
        <v>6.9444444444444441E-3</v>
      </c>
      <c r="V44" s="26">
        <v>2.361111111111111E-2</v>
      </c>
      <c r="W44" s="32">
        <v>3.8194444444444441E-2</v>
      </c>
      <c r="X44" s="26">
        <v>0.05</v>
      </c>
      <c r="Y44" s="32">
        <v>6.1111111111111116E-2</v>
      </c>
      <c r="Z44" s="379"/>
    </row>
    <row r="45" spans="2:26" ht="9.75" customHeight="1">
      <c r="B45" s="378"/>
      <c r="C45" s="417" t="s">
        <v>75</v>
      </c>
      <c r="D45" s="416" t="s">
        <v>76</v>
      </c>
      <c r="E45" s="414" t="s">
        <v>58</v>
      </c>
      <c r="F45" s="416" t="s">
        <v>77</v>
      </c>
      <c r="G45" s="414" t="s">
        <v>72</v>
      </c>
      <c r="H45" s="416" t="s">
        <v>54</v>
      </c>
      <c r="I45" s="414" t="s">
        <v>78</v>
      </c>
      <c r="J45" s="416" t="s">
        <v>61</v>
      </c>
      <c r="K45" s="414" t="s">
        <v>62</v>
      </c>
      <c r="L45" s="463" t="s">
        <v>41</v>
      </c>
      <c r="M45" s="476" t="s">
        <v>27</v>
      </c>
      <c r="N45" s="29"/>
      <c r="O45" s="29"/>
      <c r="P45" s="29"/>
      <c r="Q45" s="29"/>
      <c r="R45" s="29"/>
      <c r="S45" s="29"/>
      <c r="T45" s="29"/>
      <c r="U45" s="29"/>
      <c r="V45" s="31">
        <v>2.2916666666666665E-2</v>
      </c>
      <c r="W45" s="30">
        <v>3.7499999999999999E-2</v>
      </c>
      <c r="X45" s="31">
        <v>4.9305555555555561E-2</v>
      </c>
      <c r="Y45" s="30">
        <v>6.0416666666666674E-2</v>
      </c>
      <c r="Z45" s="379"/>
    </row>
    <row r="46" spans="2:26" ht="9.75" customHeight="1" thickBot="1">
      <c r="B46" s="378"/>
      <c r="C46" s="417">
        <v>29</v>
      </c>
      <c r="D46" s="416">
        <v>4</v>
      </c>
      <c r="E46" s="414"/>
      <c r="F46" s="416"/>
      <c r="G46" s="414"/>
      <c r="H46" s="416"/>
      <c r="I46" s="414"/>
      <c r="J46" s="465"/>
      <c r="K46" s="415"/>
      <c r="L46" s="464"/>
      <c r="M46" s="476"/>
      <c r="N46" s="29"/>
      <c r="O46" s="29"/>
      <c r="P46" s="29"/>
      <c r="Q46" s="29"/>
      <c r="R46" s="29"/>
      <c r="S46" s="29"/>
      <c r="T46" s="29"/>
      <c r="U46" s="29"/>
      <c r="V46" s="26">
        <v>6.9444444444444441E-3</v>
      </c>
      <c r="W46" s="32">
        <v>2.2222222222222223E-2</v>
      </c>
      <c r="X46" s="26">
        <v>3.4722222222222224E-2</v>
      </c>
      <c r="Y46" s="32">
        <v>4.5138888888888888E-2</v>
      </c>
      <c r="Z46" s="379"/>
    </row>
    <row r="47" spans="2:26" ht="9.75" customHeight="1">
      <c r="B47" s="378"/>
      <c r="C47" s="417" t="s">
        <v>79</v>
      </c>
      <c r="D47" s="416" t="s">
        <v>69</v>
      </c>
      <c r="E47" s="450" t="s">
        <v>80</v>
      </c>
      <c r="F47" s="421" t="s">
        <v>81</v>
      </c>
      <c r="G47" s="450" t="s">
        <v>82</v>
      </c>
      <c r="H47" s="421" t="s">
        <v>72</v>
      </c>
      <c r="I47" s="450" t="s">
        <v>54</v>
      </c>
      <c r="J47" s="452" t="s">
        <v>167</v>
      </c>
      <c r="K47" s="453"/>
      <c r="L47" s="454"/>
      <c r="M47" s="483" t="s">
        <v>28</v>
      </c>
      <c r="N47" s="29"/>
      <c r="O47" s="29"/>
      <c r="P47" s="29"/>
      <c r="Q47" s="29"/>
      <c r="R47" s="29"/>
      <c r="S47" s="29"/>
      <c r="T47" s="29"/>
      <c r="U47" s="29"/>
      <c r="V47" s="29"/>
      <c r="W47" s="30">
        <v>2.1527777777777778E-2</v>
      </c>
      <c r="X47" s="31">
        <v>3.4027777777777782E-2</v>
      </c>
      <c r="Y47" s="30">
        <v>4.4444444444444446E-2</v>
      </c>
      <c r="Z47" s="379"/>
    </row>
    <row r="48" spans="2:26" ht="9.75" customHeight="1">
      <c r="B48" s="378"/>
      <c r="C48" s="417">
        <v>14</v>
      </c>
      <c r="D48" s="416"/>
      <c r="E48" s="451"/>
      <c r="F48" s="416"/>
      <c r="G48" s="451"/>
      <c r="H48" s="416"/>
      <c r="I48" s="451"/>
      <c r="J48" s="455"/>
      <c r="K48" s="456"/>
      <c r="L48" s="457"/>
      <c r="M48" s="483"/>
      <c r="N48" s="33"/>
      <c r="O48" s="29"/>
      <c r="P48" s="29"/>
      <c r="Q48" s="29"/>
      <c r="R48" s="29"/>
      <c r="S48" s="29"/>
      <c r="T48" s="29"/>
      <c r="U48" s="29"/>
      <c r="V48" s="29"/>
      <c r="W48" s="32">
        <v>6.9444444444444441E-3</v>
      </c>
      <c r="X48" s="26">
        <v>2.013888888888889E-2</v>
      </c>
      <c r="Y48" s="32">
        <v>3.1944444444444449E-2</v>
      </c>
      <c r="Z48" s="379"/>
    </row>
    <row r="49" spans="1:27" ht="9.75" customHeight="1">
      <c r="B49" s="378"/>
      <c r="C49" s="418" t="s">
        <v>83</v>
      </c>
      <c r="D49" s="416" t="s">
        <v>84</v>
      </c>
      <c r="E49" s="415" t="s">
        <v>85</v>
      </c>
      <c r="F49" s="422" t="s">
        <v>86</v>
      </c>
      <c r="G49" s="415" t="s">
        <v>87</v>
      </c>
      <c r="H49" s="422" t="s">
        <v>59</v>
      </c>
      <c r="I49" s="34"/>
      <c r="J49" s="455"/>
      <c r="K49" s="456"/>
      <c r="L49" s="457"/>
      <c r="M49" s="476" t="s">
        <v>29</v>
      </c>
      <c r="N49" s="29"/>
      <c r="O49" s="29"/>
      <c r="P49" s="29"/>
      <c r="Q49" s="29"/>
      <c r="R49" s="29"/>
      <c r="S49" s="29"/>
      <c r="T49" s="29"/>
      <c r="U49" s="29"/>
      <c r="V49" s="29"/>
      <c r="W49" s="29"/>
      <c r="X49" s="31">
        <v>1.9444444444444445E-2</v>
      </c>
      <c r="Y49" s="30">
        <v>3.125E-2</v>
      </c>
      <c r="Z49" s="379"/>
    </row>
    <row r="50" spans="1:27" ht="9.75" customHeight="1" thickBot="1">
      <c r="B50" s="378"/>
      <c r="C50" s="418"/>
      <c r="D50" s="416"/>
      <c r="E50" s="451"/>
      <c r="F50" s="421"/>
      <c r="G50" s="451"/>
      <c r="H50" s="421"/>
      <c r="I50" s="35"/>
      <c r="J50" s="458"/>
      <c r="K50" s="459"/>
      <c r="L50" s="460"/>
      <c r="M50" s="476"/>
      <c r="N50" s="29"/>
      <c r="O50" s="29"/>
      <c r="P50" s="29"/>
      <c r="Q50" s="29"/>
      <c r="R50" s="29"/>
      <c r="S50" s="29"/>
      <c r="T50" s="29"/>
      <c r="U50" s="29"/>
      <c r="V50" s="29"/>
      <c r="W50" s="29"/>
      <c r="X50" s="26">
        <v>6.9444444444444441E-3</v>
      </c>
      <c r="Y50" s="32">
        <v>1.8749999999999999E-2</v>
      </c>
      <c r="Z50" s="379"/>
    </row>
    <row r="51" spans="1:27" ht="9.75" customHeight="1">
      <c r="B51" s="378"/>
      <c r="C51" s="418" t="s">
        <v>88</v>
      </c>
      <c r="D51" s="448" t="s">
        <v>89</v>
      </c>
      <c r="E51" s="415" t="s">
        <v>90</v>
      </c>
      <c r="F51" s="416" t="s">
        <v>91</v>
      </c>
      <c r="G51" s="415" t="s">
        <v>58</v>
      </c>
      <c r="H51" s="416" t="s">
        <v>92</v>
      </c>
      <c r="I51" s="442" t="s">
        <v>6</v>
      </c>
      <c r="J51" s="443"/>
      <c r="K51" s="443"/>
      <c r="L51" s="444"/>
      <c r="M51" s="483" t="s">
        <v>30</v>
      </c>
      <c r="N51" s="29"/>
      <c r="O51" s="29"/>
      <c r="P51" s="29"/>
      <c r="Q51" s="29"/>
      <c r="R51" s="29"/>
      <c r="S51" s="29"/>
      <c r="T51" s="29"/>
      <c r="U51" s="29"/>
      <c r="V51" s="29"/>
      <c r="W51" s="29"/>
      <c r="X51" s="29"/>
      <c r="Y51" s="30">
        <v>1.8055555555555554E-2</v>
      </c>
      <c r="Z51" s="379"/>
    </row>
    <row r="52" spans="1:27" ht="9.75" customHeight="1" thickBot="1">
      <c r="B52" s="378"/>
      <c r="C52" s="419"/>
      <c r="D52" s="449"/>
      <c r="E52" s="420"/>
      <c r="F52" s="423"/>
      <c r="G52" s="420"/>
      <c r="H52" s="423"/>
      <c r="I52" s="445"/>
      <c r="J52" s="446"/>
      <c r="K52" s="446"/>
      <c r="L52" s="447"/>
      <c r="M52" s="483"/>
      <c r="N52" s="29"/>
      <c r="O52" s="29"/>
      <c r="P52" s="29"/>
      <c r="Q52" s="9"/>
      <c r="R52" s="29"/>
      <c r="S52" s="29"/>
      <c r="T52" s="29"/>
      <c r="U52" s="29"/>
      <c r="V52" s="29"/>
      <c r="W52" s="29"/>
      <c r="X52" s="29"/>
      <c r="Y52" s="32">
        <v>6.9444444444444441E-3</v>
      </c>
      <c r="Z52" s="379"/>
    </row>
    <row r="53" spans="1:27" ht="12.75" customHeight="1">
      <c r="B53" s="378"/>
      <c r="C53" s="8"/>
      <c r="D53" s="8"/>
      <c r="E53" s="8"/>
      <c r="F53" s="8"/>
      <c r="G53" s="8"/>
      <c r="H53" s="8"/>
      <c r="I53" s="8"/>
      <c r="J53" s="8"/>
      <c r="K53" s="8"/>
      <c r="L53" s="8"/>
      <c r="M53" s="9"/>
      <c r="N53" s="9"/>
      <c r="O53" s="9"/>
      <c r="P53" s="9"/>
      <c r="Q53" s="9"/>
      <c r="R53" s="9"/>
      <c r="S53" s="9"/>
      <c r="T53" s="9"/>
      <c r="U53" s="9"/>
      <c r="V53" s="9"/>
      <c r="W53" s="9"/>
      <c r="X53" s="9"/>
      <c r="Y53" s="9"/>
      <c r="Z53" s="379"/>
    </row>
    <row r="54" spans="1:27" ht="12.75" customHeight="1">
      <c r="B54" s="378"/>
      <c r="C54" s="8"/>
      <c r="D54" s="8"/>
      <c r="E54" s="8"/>
      <c r="F54" s="8"/>
      <c r="G54" s="8"/>
      <c r="H54" s="8"/>
      <c r="I54" s="8"/>
      <c r="J54" s="8"/>
      <c r="K54" s="8"/>
      <c r="L54" s="8"/>
      <c r="M54" s="9"/>
      <c r="N54" s="9"/>
      <c r="O54" s="9"/>
      <c r="P54" s="9"/>
      <c r="Q54" s="9"/>
      <c r="R54" s="9"/>
      <c r="S54" s="9"/>
      <c r="T54" s="9"/>
      <c r="U54" s="9"/>
      <c r="V54" s="9"/>
      <c r="W54" s="9"/>
      <c r="X54" s="9"/>
      <c r="Y54" s="9"/>
      <c r="Z54" s="379"/>
    </row>
    <row r="55" spans="1:27" ht="12.75" customHeight="1">
      <c r="B55" s="378"/>
      <c r="C55" s="8"/>
      <c r="D55" s="8"/>
      <c r="E55" s="8"/>
      <c r="F55" s="8"/>
      <c r="G55" s="8"/>
      <c r="H55" s="8"/>
      <c r="I55" s="8"/>
      <c r="J55" s="8"/>
      <c r="K55" s="8"/>
      <c r="L55" s="8"/>
      <c r="M55" s="9"/>
      <c r="N55" s="9"/>
      <c r="O55" s="9"/>
      <c r="P55" s="9"/>
      <c r="Q55" s="9"/>
      <c r="R55" s="9"/>
      <c r="S55" s="9"/>
      <c r="T55" s="9"/>
      <c r="U55" s="9"/>
      <c r="V55" s="9"/>
      <c r="W55" s="9"/>
      <c r="X55" s="9"/>
      <c r="Y55" s="9"/>
      <c r="Z55" s="379"/>
    </row>
    <row r="56" spans="1:27" ht="5.4" customHeight="1">
      <c r="B56" s="378"/>
      <c r="C56" s="8"/>
      <c r="D56" s="8"/>
      <c r="E56" s="8"/>
      <c r="F56" s="8"/>
      <c r="G56" s="8"/>
      <c r="H56" s="8"/>
      <c r="I56" s="8"/>
      <c r="J56" s="8"/>
      <c r="K56" s="8"/>
      <c r="L56" s="8"/>
      <c r="M56" s="9"/>
      <c r="N56" s="9"/>
      <c r="O56" s="9"/>
      <c r="P56" s="9"/>
      <c r="Q56" s="9"/>
      <c r="R56" s="9"/>
      <c r="S56" s="9"/>
      <c r="T56" s="9"/>
      <c r="U56" s="9"/>
      <c r="V56" s="9"/>
      <c r="W56" s="9"/>
      <c r="X56" s="9"/>
      <c r="Y56" s="9"/>
      <c r="Z56" s="379"/>
    </row>
    <row r="57" spans="1:27" ht="9.75" customHeight="1">
      <c r="B57" s="378"/>
      <c r="C57" s="8"/>
      <c r="D57" s="8"/>
      <c r="E57" s="8"/>
      <c r="F57" s="8"/>
      <c r="G57" s="8"/>
      <c r="H57" s="8"/>
      <c r="I57" s="8"/>
      <c r="J57" s="8"/>
      <c r="K57" s="8"/>
      <c r="L57" s="8"/>
      <c r="M57" s="9"/>
      <c r="N57" s="9"/>
      <c r="O57" s="9"/>
      <c r="P57" s="9"/>
      <c r="Q57" s="9"/>
      <c r="R57" s="9"/>
      <c r="S57" s="9"/>
      <c r="T57" s="9"/>
      <c r="U57" s="9"/>
      <c r="V57" s="9"/>
      <c r="W57" s="9"/>
      <c r="X57" s="9"/>
      <c r="Y57" s="9"/>
      <c r="Z57" s="379"/>
    </row>
    <row r="58" spans="1:27" ht="15" customHeight="1" thickBot="1">
      <c r="B58" s="380"/>
      <c r="C58" s="386"/>
      <c r="D58" s="387"/>
      <c r="E58" s="387"/>
      <c r="F58" s="387"/>
      <c r="G58" s="387"/>
      <c r="H58" s="387"/>
      <c r="I58" s="387"/>
      <c r="J58" s="387"/>
      <c r="K58" s="387"/>
      <c r="L58" s="387"/>
      <c r="M58" s="388" t="s">
        <v>4</v>
      </c>
      <c r="N58" s="389"/>
      <c r="O58" s="389"/>
      <c r="P58" s="389"/>
      <c r="Q58" s="396"/>
      <c r="R58" s="389"/>
      <c r="S58" s="389"/>
      <c r="T58" s="389"/>
      <c r="U58" s="389"/>
      <c r="V58" s="389"/>
      <c r="W58" s="389"/>
      <c r="X58" s="389"/>
      <c r="Y58" s="389"/>
      <c r="Z58" s="381"/>
    </row>
    <row r="59" spans="1:27" ht="9.6" customHeight="1">
      <c r="Q59" s="7"/>
    </row>
    <row r="60" spans="1:27" ht="9.75" customHeight="1">
      <c r="A60" s="7"/>
      <c r="B60" s="7"/>
      <c r="C60" s="6"/>
      <c r="D60" s="6"/>
      <c r="E60" s="6"/>
      <c r="F60" s="6"/>
      <c r="G60" s="6"/>
      <c r="H60" s="6"/>
      <c r="I60" s="6"/>
      <c r="J60" s="6"/>
      <c r="K60" s="6"/>
      <c r="L60" s="6"/>
      <c r="M60" s="7"/>
      <c r="N60" s="7"/>
      <c r="O60" s="7"/>
      <c r="P60" s="7"/>
      <c r="Q60" s="7"/>
      <c r="R60" s="7"/>
      <c r="S60" s="7"/>
      <c r="T60" s="7"/>
      <c r="U60" s="7"/>
      <c r="V60" s="7"/>
      <c r="W60" s="7"/>
      <c r="X60" s="7"/>
      <c r="Y60" s="7"/>
      <c r="Z60" s="7"/>
      <c r="AA60" s="7"/>
    </row>
    <row r="61" spans="1:27" ht="9.75" customHeight="1">
      <c r="A61" s="7"/>
      <c r="B61" s="7"/>
      <c r="C61" s="6"/>
      <c r="D61" s="6"/>
      <c r="E61" s="6"/>
      <c r="F61" s="6"/>
      <c r="G61" s="6"/>
      <c r="H61" s="6"/>
      <c r="I61" s="6"/>
      <c r="J61" s="6"/>
      <c r="K61" s="6"/>
      <c r="L61" s="6"/>
      <c r="M61" s="7"/>
      <c r="N61" s="7"/>
      <c r="O61" s="7"/>
      <c r="P61" s="7"/>
      <c r="Q61" s="7"/>
      <c r="R61" s="7"/>
      <c r="S61" s="7"/>
      <c r="T61" s="7"/>
      <c r="U61" s="7"/>
      <c r="V61" s="7"/>
      <c r="W61" s="7"/>
      <c r="X61" s="7"/>
      <c r="Y61" s="7"/>
      <c r="Z61" s="7"/>
      <c r="AA61" s="7"/>
    </row>
    <row r="62" spans="1:27" ht="9.75" customHeight="1">
      <c r="A62" s="7"/>
      <c r="B62" s="7"/>
      <c r="C62" s="6"/>
      <c r="D62" s="6"/>
      <c r="E62" s="6"/>
      <c r="F62" s="6"/>
      <c r="G62" s="6"/>
      <c r="H62" s="6"/>
      <c r="I62" s="6"/>
      <c r="J62" s="6"/>
      <c r="K62" s="6"/>
      <c r="L62" s="6"/>
      <c r="M62" s="7"/>
      <c r="N62" s="7"/>
      <c r="O62" s="7"/>
      <c r="P62" s="7"/>
      <c r="Q62" s="7"/>
      <c r="R62" s="7"/>
      <c r="S62" s="7"/>
      <c r="T62" s="7"/>
      <c r="U62" s="7"/>
      <c r="V62" s="7"/>
      <c r="W62" s="7"/>
      <c r="X62" s="7"/>
      <c r="Y62" s="7"/>
      <c r="Z62" s="7"/>
      <c r="AA62" s="7"/>
    </row>
    <row r="63" spans="1:27" ht="9.75" customHeight="1">
      <c r="A63" s="7"/>
      <c r="B63" s="7"/>
      <c r="C63" s="6"/>
      <c r="D63" s="6"/>
      <c r="E63" s="6"/>
      <c r="F63" s="6"/>
      <c r="G63" s="6"/>
      <c r="H63" s="6"/>
      <c r="I63" s="6"/>
      <c r="J63" s="6"/>
      <c r="K63" s="6"/>
      <c r="L63" s="6"/>
      <c r="M63" s="7"/>
      <c r="N63" s="7"/>
      <c r="O63" s="7"/>
      <c r="P63" s="7"/>
      <c r="Q63" s="7"/>
      <c r="R63" s="7"/>
      <c r="S63" s="7"/>
      <c r="T63" s="7"/>
      <c r="U63" s="7"/>
      <c r="V63" s="7"/>
      <c r="W63" s="7"/>
      <c r="X63" s="7"/>
      <c r="Y63" s="7"/>
      <c r="Z63" s="7"/>
      <c r="AA63" s="7"/>
    </row>
    <row r="64" spans="1:27" ht="9.75" customHeight="1">
      <c r="A64" s="7"/>
      <c r="B64" s="7"/>
      <c r="C64" s="6"/>
      <c r="D64" s="6"/>
      <c r="E64" s="6"/>
      <c r="F64" s="6"/>
      <c r="G64" s="6"/>
      <c r="H64" s="6"/>
      <c r="I64" s="6"/>
      <c r="J64" s="6"/>
      <c r="K64" s="6"/>
      <c r="L64" s="6"/>
      <c r="M64" s="7"/>
      <c r="N64" s="7"/>
      <c r="O64" s="7"/>
      <c r="P64" s="7"/>
      <c r="Q64" s="7"/>
      <c r="R64" s="7"/>
      <c r="S64" s="7"/>
      <c r="T64" s="7"/>
      <c r="U64" s="7"/>
      <c r="V64" s="7"/>
      <c r="W64" s="7"/>
      <c r="X64" s="7"/>
      <c r="Y64" s="7"/>
      <c r="Z64" s="7"/>
      <c r="AA64" s="7"/>
    </row>
    <row r="65" spans="1:27" ht="9.75" customHeight="1">
      <c r="A65" s="7"/>
      <c r="B65" s="7"/>
      <c r="C65" s="6"/>
      <c r="D65" s="6"/>
      <c r="E65" s="6"/>
      <c r="F65" s="6"/>
      <c r="G65" s="6"/>
      <c r="H65" s="6"/>
      <c r="I65" s="6"/>
      <c r="J65" s="6"/>
      <c r="K65" s="6"/>
      <c r="L65" s="6"/>
      <c r="M65" s="7"/>
      <c r="N65" s="7"/>
      <c r="O65" s="7"/>
      <c r="P65" s="7"/>
      <c r="Q65" s="7"/>
      <c r="R65" s="7"/>
      <c r="S65" s="7"/>
      <c r="T65" s="7"/>
      <c r="U65" s="7"/>
      <c r="V65" s="7"/>
      <c r="W65" s="7"/>
      <c r="X65" s="7"/>
      <c r="Y65" s="7"/>
      <c r="Z65" s="7"/>
      <c r="AA65" s="7"/>
    </row>
    <row r="66" spans="1:27" ht="9.75" customHeight="1">
      <c r="A66" s="7"/>
      <c r="B66" s="7"/>
      <c r="C66" s="6"/>
      <c r="D66" s="6"/>
      <c r="E66" s="6"/>
      <c r="F66" s="6"/>
      <c r="G66" s="6"/>
      <c r="H66" s="6"/>
      <c r="I66" s="6"/>
      <c r="J66" s="6"/>
      <c r="K66" s="6"/>
      <c r="L66" s="6"/>
      <c r="M66" s="7"/>
      <c r="N66" s="7"/>
      <c r="O66" s="7"/>
      <c r="P66" s="7"/>
      <c r="Q66" s="7"/>
      <c r="R66" s="7"/>
      <c r="S66" s="7"/>
      <c r="T66" s="7"/>
      <c r="U66" s="7"/>
      <c r="V66" s="7"/>
      <c r="W66" s="7"/>
      <c r="X66" s="7"/>
      <c r="Y66" s="7"/>
      <c r="Z66" s="7"/>
      <c r="AA66" s="7"/>
    </row>
    <row r="67" spans="1:27" ht="9.75" customHeight="1">
      <c r="A67" s="7"/>
      <c r="B67" s="7"/>
      <c r="C67" s="6"/>
      <c r="D67" s="6"/>
      <c r="E67" s="6"/>
      <c r="F67" s="6"/>
      <c r="G67" s="6"/>
      <c r="H67" s="6"/>
      <c r="I67" s="6"/>
      <c r="J67" s="6"/>
      <c r="K67" s="6"/>
      <c r="L67" s="6"/>
      <c r="M67" s="7"/>
      <c r="N67" s="7"/>
      <c r="O67" s="7"/>
      <c r="P67" s="7"/>
      <c r="Q67" s="7"/>
      <c r="R67" s="7"/>
      <c r="S67" s="7"/>
      <c r="T67" s="7"/>
      <c r="U67" s="7"/>
      <c r="V67" s="7"/>
      <c r="W67" s="7"/>
      <c r="X67" s="7"/>
      <c r="Y67" s="7"/>
      <c r="Z67" s="7"/>
      <c r="AA67" s="7"/>
    </row>
    <row r="68" spans="1:27" ht="9.75" customHeight="1">
      <c r="A68" s="7"/>
      <c r="B68" s="7"/>
      <c r="C68" s="6"/>
      <c r="D68" s="6"/>
      <c r="E68" s="6"/>
      <c r="F68" s="6"/>
      <c r="G68" s="6"/>
      <c r="H68" s="6"/>
      <c r="I68" s="6"/>
      <c r="J68" s="6"/>
      <c r="K68" s="6"/>
      <c r="L68" s="6"/>
      <c r="M68" s="7"/>
      <c r="N68" s="7"/>
      <c r="O68" s="7"/>
      <c r="P68" s="7"/>
      <c r="Q68" s="7"/>
      <c r="R68" s="7"/>
      <c r="S68" s="7"/>
      <c r="T68" s="7"/>
      <c r="U68" s="7"/>
      <c r="V68" s="7"/>
      <c r="W68" s="7"/>
      <c r="X68" s="7"/>
      <c r="Y68" s="7"/>
      <c r="Z68" s="7"/>
      <c r="AA68" s="7"/>
    </row>
    <row r="69" spans="1:27" ht="9.75" customHeight="1">
      <c r="A69" s="7"/>
      <c r="B69" s="7"/>
      <c r="C69" s="6"/>
      <c r="D69" s="6"/>
      <c r="E69" s="6"/>
      <c r="F69" s="6"/>
      <c r="G69" s="6"/>
      <c r="H69" s="6"/>
      <c r="I69" s="6"/>
      <c r="J69" s="6"/>
      <c r="K69" s="6"/>
      <c r="L69" s="6"/>
      <c r="M69" s="7"/>
      <c r="N69" s="7"/>
      <c r="O69" s="7"/>
      <c r="P69" s="7"/>
      <c r="Q69" s="7"/>
      <c r="R69" s="7"/>
      <c r="S69" s="7"/>
      <c r="T69" s="7"/>
      <c r="U69" s="7"/>
      <c r="V69" s="7"/>
      <c r="W69" s="7"/>
      <c r="X69" s="7"/>
      <c r="Y69" s="7"/>
      <c r="Z69" s="7"/>
      <c r="AA69" s="7"/>
    </row>
    <row r="70" spans="1:27" ht="9.75" customHeight="1">
      <c r="A70" s="7"/>
      <c r="B70" s="7"/>
      <c r="C70" s="6"/>
      <c r="D70" s="6"/>
      <c r="E70" s="6"/>
      <c r="F70" s="6"/>
      <c r="G70" s="6"/>
      <c r="H70" s="6"/>
      <c r="I70" s="6"/>
      <c r="J70" s="6"/>
      <c r="K70" s="6"/>
      <c r="L70" s="6"/>
      <c r="M70" s="7"/>
      <c r="N70" s="7"/>
      <c r="O70" s="7"/>
      <c r="P70" s="7"/>
      <c r="Q70" s="7"/>
      <c r="R70" s="7"/>
      <c r="S70" s="7"/>
      <c r="T70" s="7"/>
      <c r="U70" s="7"/>
      <c r="V70" s="7"/>
      <c r="W70" s="7"/>
      <c r="X70" s="7"/>
      <c r="Y70" s="7"/>
      <c r="Z70" s="7"/>
      <c r="AA70" s="7"/>
    </row>
    <row r="71" spans="1:27" ht="9.75" customHeight="1">
      <c r="A71" s="7"/>
      <c r="B71" s="7"/>
      <c r="C71" s="6"/>
      <c r="D71" s="6"/>
      <c r="E71" s="6"/>
      <c r="F71" s="6"/>
      <c r="G71" s="6"/>
      <c r="H71" s="6"/>
      <c r="I71" s="6"/>
      <c r="J71" s="6"/>
      <c r="K71" s="6"/>
      <c r="L71" s="6"/>
      <c r="M71" s="7"/>
      <c r="N71" s="7"/>
      <c r="O71" s="7"/>
      <c r="P71" s="7"/>
      <c r="Q71" s="7"/>
      <c r="R71" s="7"/>
      <c r="S71" s="7"/>
      <c r="T71" s="7"/>
      <c r="U71" s="7"/>
      <c r="V71" s="7"/>
      <c r="W71" s="7"/>
      <c r="X71" s="7"/>
      <c r="Y71" s="7"/>
      <c r="Z71" s="7"/>
      <c r="AA71" s="7"/>
    </row>
    <row r="72" spans="1:27" ht="9.75" customHeight="1">
      <c r="A72" s="7"/>
      <c r="B72" s="7"/>
      <c r="C72" s="6"/>
      <c r="D72" s="6"/>
      <c r="E72" s="6"/>
      <c r="F72" s="6"/>
      <c r="G72" s="6"/>
      <c r="H72" s="6"/>
      <c r="I72" s="6"/>
      <c r="J72" s="6"/>
      <c r="K72" s="6"/>
      <c r="L72" s="6"/>
      <c r="M72" s="7"/>
      <c r="N72" s="7"/>
      <c r="O72" s="7"/>
      <c r="P72" s="7"/>
      <c r="Q72" s="7"/>
      <c r="R72" s="7"/>
      <c r="S72" s="7"/>
      <c r="T72" s="7"/>
      <c r="U72" s="7"/>
      <c r="V72" s="7"/>
      <c r="W72" s="7"/>
      <c r="X72" s="7"/>
      <c r="Y72" s="7"/>
      <c r="Z72" s="7"/>
      <c r="AA72" s="7"/>
    </row>
    <row r="73" spans="1:27" ht="9.75" customHeight="1">
      <c r="A73" s="7"/>
      <c r="B73" s="7"/>
      <c r="C73" s="6"/>
      <c r="D73" s="6"/>
      <c r="E73" s="6"/>
      <c r="F73" s="6"/>
      <c r="G73" s="6"/>
      <c r="H73" s="6"/>
      <c r="I73" s="6"/>
      <c r="J73" s="6"/>
      <c r="K73" s="6"/>
      <c r="L73" s="6"/>
      <c r="M73" s="7"/>
      <c r="N73" s="7"/>
      <c r="O73" s="7"/>
      <c r="P73" s="7"/>
      <c r="Q73" s="7"/>
      <c r="R73" s="7"/>
      <c r="S73" s="7"/>
      <c r="T73" s="7"/>
      <c r="U73" s="7"/>
      <c r="V73" s="7"/>
      <c r="W73" s="7"/>
      <c r="X73" s="7"/>
      <c r="Y73" s="7"/>
      <c r="Z73" s="7"/>
      <c r="AA73" s="7"/>
    </row>
    <row r="74" spans="1:27" ht="9.75" customHeight="1">
      <c r="A74" s="7"/>
      <c r="B74" s="7"/>
      <c r="C74" s="6"/>
      <c r="D74" s="6"/>
      <c r="E74" s="6"/>
      <c r="F74" s="6"/>
      <c r="G74" s="6"/>
      <c r="H74" s="6"/>
      <c r="I74" s="6"/>
      <c r="J74" s="6"/>
      <c r="K74" s="6"/>
      <c r="L74" s="6"/>
      <c r="M74" s="7"/>
      <c r="N74" s="7"/>
      <c r="O74" s="7"/>
      <c r="P74" s="7"/>
      <c r="Q74" s="7"/>
      <c r="R74" s="7"/>
      <c r="S74" s="7"/>
      <c r="T74" s="7"/>
      <c r="U74" s="7"/>
      <c r="V74" s="7"/>
      <c r="W74" s="7"/>
      <c r="X74" s="7"/>
      <c r="Y74" s="7"/>
      <c r="Z74" s="7"/>
      <c r="AA74" s="7"/>
    </row>
    <row r="75" spans="1:27" ht="9.75" customHeight="1">
      <c r="A75" s="7"/>
      <c r="B75" s="7"/>
      <c r="C75" s="6"/>
      <c r="D75" s="6"/>
      <c r="E75" s="6"/>
      <c r="F75" s="6"/>
      <c r="G75" s="6"/>
      <c r="H75" s="6"/>
      <c r="I75" s="6"/>
      <c r="J75" s="6"/>
      <c r="K75" s="6"/>
      <c r="L75" s="6"/>
      <c r="M75" s="7"/>
      <c r="N75" s="7"/>
      <c r="O75" s="7"/>
      <c r="P75" s="7"/>
      <c r="Q75" s="7"/>
      <c r="R75" s="7"/>
      <c r="S75" s="7"/>
      <c r="T75" s="7"/>
      <c r="U75" s="7"/>
      <c r="V75" s="7"/>
      <c r="W75" s="7"/>
      <c r="X75" s="7"/>
      <c r="Y75" s="7"/>
      <c r="Z75" s="7"/>
      <c r="AA75" s="7"/>
    </row>
    <row r="76" spans="1:27" ht="9.75" customHeight="1">
      <c r="A76" s="7"/>
      <c r="B76" s="7"/>
      <c r="C76" s="6"/>
      <c r="D76" s="6"/>
      <c r="E76" s="6"/>
      <c r="F76" s="6"/>
      <c r="G76" s="6"/>
      <c r="H76" s="6"/>
      <c r="I76" s="6"/>
      <c r="J76" s="6"/>
      <c r="K76" s="6"/>
      <c r="L76" s="6"/>
      <c r="M76" s="7"/>
      <c r="N76" s="7"/>
      <c r="O76" s="7"/>
      <c r="P76" s="7"/>
      <c r="Q76" s="7"/>
      <c r="R76" s="7"/>
      <c r="S76" s="7"/>
      <c r="T76" s="7"/>
      <c r="U76" s="7"/>
      <c r="V76" s="7"/>
      <c r="W76" s="7"/>
      <c r="X76" s="7"/>
      <c r="Y76" s="7"/>
      <c r="Z76" s="7"/>
      <c r="AA76" s="7"/>
    </row>
    <row r="77" spans="1:27" ht="9.75" customHeight="1">
      <c r="A77" s="7"/>
      <c r="B77" s="7"/>
      <c r="C77" s="6"/>
      <c r="D77" s="6"/>
      <c r="E77" s="6"/>
      <c r="F77" s="6"/>
      <c r="G77" s="6"/>
      <c r="H77" s="6"/>
      <c r="I77" s="6"/>
      <c r="J77" s="6"/>
      <c r="K77" s="6"/>
      <c r="L77" s="6"/>
      <c r="M77" s="7"/>
      <c r="N77" s="7"/>
      <c r="O77" s="7"/>
      <c r="P77" s="7"/>
      <c r="Q77" s="7"/>
      <c r="R77" s="7"/>
      <c r="S77" s="7"/>
      <c r="T77" s="7"/>
      <c r="U77" s="7"/>
      <c r="V77" s="7"/>
      <c r="W77" s="7"/>
      <c r="X77" s="7"/>
      <c r="Y77" s="7"/>
      <c r="Z77" s="7"/>
      <c r="AA77" s="7"/>
    </row>
    <row r="78" spans="1:27" ht="9.75" customHeight="1">
      <c r="A78" s="7"/>
      <c r="B78" s="7"/>
      <c r="C78" s="6"/>
      <c r="D78" s="6"/>
      <c r="E78" s="6"/>
      <c r="F78" s="6"/>
      <c r="G78" s="6"/>
      <c r="H78" s="6"/>
      <c r="I78" s="6"/>
      <c r="J78" s="6"/>
      <c r="K78" s="6"/>
      <c r="L78" s="6"/>
      <c r="M78" s="7"/>
      <c r="N78" s="7"/>
      <c r="O78" s="7"/>
      <c r="P78" s="7"/>
      <c r="Q78" s="7"/>
      <c r="R78" s="7"/>
      <c r="S78" s="7"/>
      <c r="T78" s="7"/>
      <c r="U78" s="7"/>
      <c r="V78" s="7"/>
      <c r="W78" s="7"/>
      <c r="X78" s="7"/>
      <c r="Y78" s="7"/>
      <c r="Z78" s="7"/>
      <c r="AA78" s="7"/>
    </row>
    <row r="79" spans="1:27" ht="9.75" customHeight="1">
      <c r="A79" s="7"/>
      <c r="B79" s="7"/>
      <c r="C79" s="6"/>
      <c r="D79" s="6"/>
      <c r="E79" s="6"/>
      <c r="F79" s="6"/>
      <c r="G79" s="6"/>
      <c r="H79" s="6"/>
      <c r="I79" s="6"/>
      <c r="J79" s="6"/>
      <c r="K79" s="6"/>
      <c r="L79" s="6"/>
      <c r="M79" s="7"/>
      <c r="N79" s="7"/>
      <c r="O79" s="7"/>
      <c r="P79" s="7"/>
      <c r="Q79" s="7"/>
      <c r="R79" s="7"/>
      <c r="S79" s="7"/>
      <c r="T79" s="7"/>
      <c r="U79" s="7"/>
      <c r="V79" s="7"/>
      <c r="W79" s="7"/>
      <c r="X79" s="7"/>
      <c r="Y79" s="7"/>
      <c r="Z79" s="7"/>
      <c r="AA79" s="7"/>
    </row>
    <row r="80" spans="1:27" ht="9.75" customHeight="1">
      <c r="A80" s="7"/>
      <c r="B80" s="7"/>
      <c r="C80" s="6"/>
      <c r="D80" s="6"/>
      <c r="E80" s="6"/>
      <c r="F80" s="6"/>
      <c r="G80" s="6"/>
      <c r="H80" s="6"/>
      <c r="I80" s="6"/>
      <c r="J80" s="6"/>
      <c r="K80" s="6"/>
      <c r="L80" s="6"/>
      <c r="M80" s="7"/>
      <c r="N80" s="7"/>
      <c r="O80" s="7"/>
      <c r="P80" s="7"/>
      <c r="Q80" s="7"/>
      <c r="R80" s="7"/>
      <c r="S80" s="7"/>
      <c r="T80" s="7"/>
      <c r="U80" s="7"/>
      <c r="V80" s="7"/>
      <c r="W80" s="7"/>
      <c r="X80" s="7"/>
      <c r="Y80" s="7"/>
      <c r="Z80" s="7"/>
      <c r="AA80" s="7"/>
    </row>
    <row r="81" spans="1:27" ht="9.75" customHeight="1">
      <c r="A81" s="7"/>
      <c r="B81" s="7"/>
      <c r="C81" s="6"/>
      <c r="D81" s="6"/>
      <c r="E81" s="6"/>
      <c r="F81" s="6"/>
      <c r="G81" s="6"/>
      <c r="H81" s="6"/>
      <c r="I81" s="6"/>
      <c r="J81" s="6"/>
      <c r="K81" s="6"/>
      <c r="L81" s="6"/>
      <c r="M81" s="7"/>
      <c r="N81" s="7"/>
      <c r="O81" s="7"/>
      <c r="P81" s="7"/>
      <c r="Q81" s="7"/>
      <c r="R81" s="7"/>
      <c r="S81" s="7"/>
      <c r="T81" s="7"/>
      <c r="U81" s="7"/>
      <c r="V81" s="7"/>
      <c r="W81" s="7"/>
      <c r="X81" s="7"/>
      <c r="Y81" s="7"/>
      <c r="Z81" s="7"/>
      <c r="AA81" s="7"/>
    </row>
    <row r="82" spans="1:27" ht="9.75" customHeight="1">
      <c r="A82" s="7"/>
      <c r="B82" s="7"/>
      <c r="C82" s="6"/>
      <c r="D82" s="6"/>
      <c r="E82" s="6"/>
      <c r="F82" s="6"/>
      <c r="G82" s="6"/>
      <c r="H82" s="6"/>
      <c r="I82" s="6"/>
      <c r="J82" s="6"/>
      <c r="K82" s="6"/>
      <c r="L82" s="6"/>
      <c r="M82" s="7"/>
      <c r="N82" s="7"/>
      <c r="O82" s="7"/>
      <c r="P82" s="7"/>
      <c r="Q82" s="7"/>
      <c r="R82" s="7"/>
      <c r="S82" s="7"/>
      <c r="T82" s="7"/>
      <c r="U82" s="7"/>
      <c r="V82" s="7"/>
      <c r="W82" s="7"/>
      <c r="X82" s="7"/>
      <c r="Y82" s="7"/>
      <c r="Z82" s="7"/>
      <c r="AA82" s="7"/>
    </row>
    <row r="83" spans="1:27" ht="9.75" customHeight="1">
      <c r="A83" s="7"/>
      <c r="B83" s="7"/>
      <c r="C83" s="6"/>
      <c r="D83" s="6"/>
      <c r="E83" s="6"/>
      <c r="F83" s="6"/>
      <c r="G83" s="6"/>
      <c r="H83" s="6"/>
      <c r="I83" s="6"/>
      <c r="J83" s="6"/>
      <c r="K83" s="6"/>
      <c r="L83" s="6"/>
      <c r="M83" s="7"/>
      <c r="N83" s="7"/>
      <c r="O83" s="7"/>
      <c r="P83" s="7"/>
      <c r="Q83" s="7"/>
      <c r="R83" s="7"/>
      <c r="S83" s="7"/>
      <c r="T83" s="7"/>
      <c r="U83" s="7"/>
      <c r="V83" s="7"/>
      <c r="W83" s="7"/>
      <c r="X83" s="7"/>
      <c r="Y83" s="7"/>
      <c r="Z83" s="7"/>
      <c r="AA83" s="7"/>
    </row>
    <row r="84" spans="1:27" ht="9.75" customHeight="1">
      <c r="A84" s="7"/>
      <c r="B84" s="7"/>
      <c r="C84" s="6"/>
      <c r="D84" s="6"/>
      <c r="E84" s="6"/>
      <c r="F84" s="6"/>
      <c r="G84" s="6"/>
      <c r="H84" s="6"/>
      <c r="I84" s="6"/>
      <c r="J84" s="6"/>
      <c r="K84" s="6"/>
      <c r="L84" s="6"/>
      <c r="M84" s="7"/>
      <c r="N84" s="7"/>
      <c r="O84" s="7"/>
      <c r="P84" s="7"/>
      <c r="Q84" s="7"/>
      <c r="R84" s="7"/>
      <c r="S84" s="7"/>
      <c r="T84" s="7"/>
      <c r="U84" s="7"/>
      <c r="V84" s="7"/>
      <c r="W84" s="7"/>
      <c r="X84" s="7"/>
      <c r="Y84" s="7"/>
      <c r="Z84" s="7"/>
      <c r="AA84" s="7"/>
    </row>
    <row r="85" spans="1:27" ht="9.75" customHeight="1">
      <c r="A85" s="7"/>
      <c r="B85" s="7"/>
      <c r="C85" s="6"/>
      <c r="D85" s="6"/>
      <c r="E85" s="6"/>
      <c r="F85" s="6"/>
      <c r="G85" s="6"/>
      <c r="H85" s="6"/>
      <c r="I85" s="6"/>
      <c r="J85" s="6"/>
      <c r="K85" s="6"/>
      <c r="L85" s="6"/>
      <c r="M85" s="7"/>
      <c r="N85" s="7"/>
      <c r="O85" s="7"/>
      <c r="P85" s="7"/>
      <c r="Q85" s="7"/>
      <c r="R85" s="7"/>
      <c r="S85" s="7"/>
      <c r="T85" s="7"/>
      <c r="U85" s="7"/>
      <c r="V85" s="7"/>
      <c r="W85" s="7"/>
      <c r="X85" s="7"/>
      <c r="Y85" s="7"/>
      <c r="Z85" s="7"/>
      <c r="AA85" s="7"/>
    </row>
    <row r="86" spans="1:27" ht="9.75" customHeight="1">
      <c r="A86" s="7"/>
      <c r="B86" s="7"/>
      <c r="C86" s="6"/>
      <c r="D86" s="6"/>
      <c r="E86" s="6"/>
      <c r="F86" s="6"/>
      <c r="G86" s="6"/>
      <c r="H86" s="6"/>
      <c r="I86" s="6"/>
      <c r="J86" s="6"/>
      <c r="K86" s="6"/>
      <c r="L86" s="6"/>
      <c r="M86" s="7"/>
      <c r="N86" s="7"/>
      <c r="O86" s="7"/>
      <c r="P86" s="7"/>
      <c r="Q86" s="7"/>
      <c r="R86" s="7"/>
      <c r="S86" s="7"/>
      <c r="T86" s="7"/>
      <c r="U86" s="7"/>
      <c r="V86" s="7"/>
      <c r="W86" s="7"/>
      <c r="X86" s="7"/>
      <c r="Y86" s="7"/>
      <c r="Z86" s="7"/>
      <c r="AA86" s="7"/>
    </row>
    <row r="87" spans="1:27" ht="9.75" customHeight="1">
      <c r="A87" s="7"/>
      <c r="B87" s="7"/>
      <c r="C87" s="6"/>
      <c r="D87" s="6"/>
      <c r="E87" s="6"/>
      <c r="F87" s="6"/>
      <c r="G87" s="6"/>
      <c r="H87" s="6"/>
      <c r="I87" s="6"/>
      <c r="J87" s="6"/>
      <c r="K87" s="6"/>
      <c r="L87" s="6"/>
      <c r="M87" s="7"/>
      <c r="N87" s="7"/>
      <c r="O87" s="7"/>
      <c r="P87" s="7"/>
      <c r="R87" s="7"/>
      <c r="S87" s="7"/>
      <c r="T87" s="7"/>
      <c r="U87" s="7"/>
      <c r="V87" s="7"/>
      <c r="W87" s="7"/>
      <c r="X87" s="7"/>
      <c r="Y87" s="7"/>
      <c r="Z87" s="7"/>
      <c r="AA87" s="7"/>
    </row>
    <row r="92" spans="1:27" ht="9.75" customHeight="1">
      <c r="C92" s="401" t="s">
        <v>0</v>
      </c>
    </row>
  </sheetData>
  <mergeCells count="226">
    <mergeCell ref="P20:P21"/>
    <mergeCell ref="R20:R21"/>
    <mergeCell ref="Q20:Q21"/>
    <mergeCell ref="R18:R19"/>
    <mergeCell ref="M16:M17"/>
    <mergeCell ref="M18:M19"/>
    <mergeCell ref="S18:S19"/>
    <mergeCell ref="T18:T19"/>
    <mergeCell ref="P16:P17"/>
    <mergeCell ref="R16:R17"/>
    <mergeCell ref="S16:S17"/>
    <mergeCell ref="O16:O17"/>
    <mergeCell ref="M6:M7"/>
    <mergeCell ref="N6:N7"/>
    <mergeCell ref="M8:M9"/>
    <mergeCell ref="M10:M11"/>
    <mergeCell ref="M12:M13"/>
    <mergeCell ref="M14:M15"/>
    <mergeCell ref="P22:P23"/>
    <mergeCell ref="M31:M32"/>
    <mergeCell ref="M33:M34"/>
    <mergeCell ref="M35:M36"/>
    <mergeCell ref="M37:M38"/>
    <mergeCell ref="M22:M23"/>
    <mergeCell ref="M24:M25"/>
    <mergeCell ref="M49:M50"/>
    <mergeCell ref="M45:M46"/>
    <mergeCell ref="M3:M4"/>
    <mergeCell ref="P24:P25"/>
    <mergeCell ref="P26:P27"/>
    <mergeCell ref="Q22:Q23"/>
    <mergeCell ref="Q26:Q27"/>
    <mergeCell ref="P10:P11"/>
    <mergeCell ref="Q12:Q13"/>
    <mergeCell ref="O12:O13"/>
    <mergeCell ref="P18:P19"/>
    <mergeCell ref="S12:S13"/>
    <mergeCell ref="T12:T13"/>
    <mergeCell ref="U12:U13"/>
    <mergeCell ref="V8:V9"/>
    <mergeCell ref="M51:M52"/>
    <mergeCell ref="M39:M40"/>
    <mergeCell ref="M41:M42"/>
    <mergeCell ref="M43:M44"/>
    <mergeCell ref="M47:M48"/>
    <mergeCell ref="M26:M27"/>
    <mergeCell ref="N26:N27"/>
    <mergeCell ref="O26:O27"/>
    <mergeCell ref="X26:X27"/>
    <mergeCell ref="T14:T15"/>
    <mergeCell ref="U14:U15"/>
    <mergeCell ref="R22:R23"/>
    <mergeCell ref="S20:S21"/>
    <mergeCell ref="T16:T17"/>
    <mergeCell ref="O18:O19"/>
    <mergeCell ref="V12:V13"/>
    <mergeCell ref="P8:P9"/>
    <mergeCell ref="W26:W27"/>
    <mergeCell ref="Y26:Y27"/>
    <mergeCell ref="M29:M30"/>
    <mergeCell ref="S26:S27"/>
    <mergeCell ref="T26:T27"/>
    <mergeCell ref="U26:U27"/>
    <mergeCell ref="V26:V27"/>
    <mergeCell ref="R26:R27"/>
    <mergeCell ref="M20:M21"/>
    <mergeCell ref="Q24:Q25"/>
    <mergeCell ref="W8:W9"/>
    <mergeCell ref="W6:W7"/>
    <mergeCell ref="S10:S11"/>
    <mergeCell ref="T10:T11"/>
    <mergeCell ref="U10:U11"/>
    <mergeCell ref="V10:V11"/>
    <mergeCell ref="S8:S9"/>
    <mergeCell ref="T8:T9"/>
    <mergeCell ref="U8:U9"/>
    <mergeCell ref="O14:O15"/>
    <mergeCell ref="P14:P15"/>
    <mergeCell ref="R14:R15"/>
    <mergeCell ref="R12:R13"/>
    <mergeCell ref="Q14:Q15"/>
    <mergeCell ref="P12:P13"/>
    <mergeCell ref="S14:S15"/>
    <mergeCell ref="C33:C34"/>
    <mergeCell ref="I26:I27"/>
    <mergeCell ref="J26:J27"/>
    <mergeCell ref="J33:J34"/>
    <mergeCell ref="I29:I30"/>
    <mergeCell ref="K26:K27"/>
    <mergeCell ref="L26:L27"/>
    <mergeCell ref="Q16:Q17"/>
    <mergeCell ref="Q18:Q19"/>
    <mergeCell ref="H31:H32"/>
    <mergeCell ref="H33:H34"/>
    <mergeCell ref="H29:H30"/>
    <mergeCell ref="E33:E34"/>
    <mergeCell ref="C29:C30"/>
    <mergeCell ref="C31:C32"/>
    <mergeCell ref="C26:C27"/>
    <mergeCell ref="D26:D27"/>
    <mergeCell ref="E26:E27"/>
    <mergeCell ref="F26:F27"/>
    <mergeCell ref="G26:G27"/>
    <mergeCell ref="H26:H27"/>
    <mergeCell ref="L29:L30"/>
    <mergeCell ref="L31:L32"/>
    <mergeCell ref="J35:J36"/>
    <mergeCell ref="I33:I34"/>
    <mergeCell ref="L33:L34"/>
    <mergeCell ref="K33:K34"/>
    <mergeCell ref="K29:K30"/>
    <mergeCell ref="K31:K32"/>
    <mergeCell ref="J29:J30"/>
    <mergeCell ref="J31:J32"/>
    <mergeCell ref="L39:L40"/>
    <mergeCell ref="L41:L42"/>
    <mergeCell ref="K43:K44"/>
    <mergeCell ref="H43:H44"/>
    <mergeCell ref="L35:L36"/>
    <mergeCell ref="L37:L38"/>
    <mergeCell ref="I43:I44"/>
    <mergeCell ref="L43:L44"/>
    <mergeCell ref="F31:F32"/>
    <mergeCell ref="F33:F34"/>
    <mergeCell ref="L45:L46"/>
    <mergeCell ref="J37:J38"/>
    <mergeCell ref="J39:J40"/>
    <mergeCell ref="J41:J42"/>
    <mergeCell ref="J43:J44"/>
    <mergeCell ref="K39:K40"/>
    <mergeCell ref="K37:K38"/>
    <mergeCell ref="J45:J46"/>
    <mergeCell ref="G31:G32"/>
    <mergeCell ref="G33:G34"/>
    <mergeCell ref="D35:D36"/>
    <mergeCell ref="D37:D38"/>
    <mergeCell ref="D43:D44"/>
    <mergeCell ref="F43:F44"/>
    <mergeCell ref="E31:E32"/>
    <mergeCell ref="F37:F38"/>
    <mergeCell ref="F39:F40"/>
    <mergeCell ref="F41:F42"/>
    <mergeCell ref="J47:L50"/>
    <mergeCell ref="D45:D46"/>
    <mergeCell ref="G29:G30"/>
    <mergeCell ref="D29:D30"/>
    <mergeCell ref="D31:D32"/>
    <mergeCell ref="D33:D34"/>
    <mergeCell ref="E29:E30"/>
    <mergeCell ref="F29:F30"/>
    <mergeCell ref="E35:E36"/>
    <mergeCell ref="D47:D48"/>
    <mergeCell ref="H51:H52"/>
    <mergeCell ref="I51:L52"/>
    <mergeCell ref="D51:D52"/>
    <mergeCell ref="E47:E48"/>
    <mergeCell ref="E49:E50"/>
    <mergeCell ref="H47:H48"/>
    <mergeCell ref="H49:H50"/>
    <mergeCell ref="I47:I48"/>
    <mergeCell ref="G47:G48"/>
    <mergeCell ref="G49:G50"/>
    <mergeCell ref="C39:C40"/>
    <mergeCell ref="C41:C42"/>
    <mergeCell ref="H41:H42"/>
    <mergeCell ref="G41:G42"/>
    <mergeCell ref="H39:H40"/>
    <mergeCell ref="D39:D40"/>
    <mergeCell ref="D41:D42"/>
    <mergeCell ref="E39:E40"/>
    <mergeCell ref="E41:E42"/>
    <mergeCell ref="T3:X3"/>
    <mergeCell ref="O3:Q4"/>
    <mergeCell ref="Q6:Q7"/>
    <mergeCell ref="Q8:Q9"/>
    <mergeCell ref="X6:X7"/>
    <mergeCell ref="R6:R7"/>
    <mergeCell ref="S6:S7"/>
    <mergeCell ref="T6:T7"/>
    <mergeCell ref="V6:V7"/>
    <mergeCell ref="U6:U7"/>
    <mergeCell ref="R10:R11"/>
    <mergeCell ref="R8:R9"/>
    <mergeCell ref="N5:Y5"/>
    <mergeCell ref="T4:X4"/>
    <mergeCell ref="Q10:Q11"/>
    <mergeCell ref="R3:R4"/>
    <mergeCell ref="O6:O7"/>
    <mergeCell ref="O10:O11"/>
    <mergeCell ref="P6:P7"/>
    <mergeCell ref="O8:O9"/>
    <mergeCell ref="G51:G52"/>
    <mergeCell ref="G43:G44"/>
    <mergeCell ref="D49:D50"/>
    <mergeCell ref="F45:F46"/>
    <mergeCell ref="F47:F48"/>
    <mergeCell ref="F49:F50"/>
    <mergeCell ref="F51:F52"/>
    <mergeCell ref="E51:E52"/>
    <mergeCell ref="C51:C52"/>
    <mergeCell ref="C45:C46"/>
    <mergeCell ref="C47:C48"/>
    <mergeCell ref="C49:C50"/>
    <mergeCell ref="E45:E46"/>
    <mergeCell ref="C43:C44"/>
    <mergeCell ref="E43:E44"/>
    <mergeCell ref="C35:C36"/>
    <mergeCell ref="C37:C38"/>
    <mergeCell ref="K35:K36"/>
    <mergeCell ref="E37:E38"/>
    <mergeCell ref="G37:G38"/>
    <mergeCell ref="G35:G36"/>
    <mergeCell ref="I35:I36"/>
    <mergeCell ref="H35:H36"/>
    <mergeCell ref="H37:H38"/>
    <mergeCell ref="F35:F36"/>
    <mergeCell ref="I31:I32"/>
    <mergeCell ref="G39:G40"/>
    <mergeCell ref="K45:K46"/>
    <mergeCell ref="I41:I42"/>
    <mergeCell ref="G45:G46"/>
    <mergeCell ref="K41:K42"/>
    <mergeCell ref="I45:I46"/>
    <mergeCell ref="H45:H46"/>
    <mergeCell ref="I37:I38"/>
    <mergeCell ref="I39:I40"/>
  </mergeCells>
  <phoneticPr fontId="2" type="noConversion"/>
  <hyperlinks>
    <hyperlink ref="C92" location="úvod!A1" display="návrat na OBSAH"/>
    <hyperlink ref="AB1" location="úvod!A1" display="návrat na OBSAH"/>
  </hyperlinks>
  <printOptions horizontalCentered="1" verticalCentered="1"/>
  <pageMargins left="0.31496062992125984" right="0.27559055118110237" top="0.28000000000000003" bottom="0.31496062992125984" header="0.19685039370078741" footer="0.19685039370078741"/>
  <pageSetup paperSize="9" scale="96" orientation="portrait" r:id="rId1"/>
  <headerFooter alignWithMargins="0">
    <oddFooter>&amp;L&amp;"Arial,Kurzíva"&amp;5JH 2017</oddFooter>
  </headerFooter>
  <drawing r:id="rId2"/>
</worksheet>
</file>

<file path=xl/worksheets/sheet4.xml><?xml version="1.0" encoding="utf-8"?>
<worksheet xmlns="http://schemas.openxmlformats.org/spreadsheetml/2006/main" xmlns:r="http://schemas.openxmlformats.org/officeDocument/2006/relationships">
  <sheetPr codeName="List10">
    <tabColor indexed="13"/>
    <pageSetUpPr fitToPage="1"/>
  </sheetPr>
  <dimension ref="B1:AH70"/>
  <sheetViews>
    <sheetView showGridLines="0" zoomScale="90" workbookViewId="0"/>
  </sheetViews>
  <sheetFormatPr defaultColWidth="8.44140625" defaultRowHeight="9.75" customHeight="1"/>
  <cols>
    <col min="1" max="2" width="4.33203125" style="1" customWidth="1"/>
    <col min="3" max="12" width="4.33203125" style="2" customWidth="1"/>
    <col min="13" max="13" width="0.88671875" style="2" customWidth="1"/>
    <col min="14" max="14" width="3.44140625" style="2" customWidth="1"/>
    <col min="15" max="15" width="4.109375" style="1" customWidth="1"/>
    <col min="16" max="16" width="1" style="1" customWidth="1"/>
    <col min="17" max="31" width="4.109375" style="1" customWidth="1"/>
    <col min="32" max="32" width="4.33203125" style="1" customWidth="1"/>
    <col min="33" max="33" width="7" style="1" customWidth="1"/>
    <col min="34" max="16384" width="8.44140625" style="1"/>
  </cols>
  <sheetData>
    <row r="1" spans="2:34" ht="18" customHeight="1" thickBot="1">
      <c r="AH1" s="401" t="s">
        <v>0</v>
      </c>
    </row>
    <row r="2" spans="2:34" ht="9" customHeight="1">
      <c r="B2" s="36"/>
      <c r="C2" s="37"/>
      <c r="D2" s="37"/>
      <c r="E2" s="37"/>
      <c r="F2" s="37"/>
      <c r="G2" s="37"/>
      <c r="H2" s="37"/>
      <c r="I2" s="37"/>
      <c r="J2" s="37"/>
      <c r="K2" s="37"/>
      <c r="L2" s="37"/>
      <c r="M2" s="37"/>
      <c r="N2" s="37"/>
      <c r="O2" s="38"/>
      <c r="P2" s="38"/>
      <c r="Q2" s="38"/>
      <c r="R2" s="38"/>
      <c r="S2" s="38"/>
      <c r="T2" s="38"/>
      <c r="U2" s="38"/>
      <c r="V2" s="38"/>
      <c r="W2" s="38"/>
      <c r="X2" s="38"/>
      <c r="Y2" s="38"/>
      <c r="Z2" s="38"/>
      <c r="AA2" s="38"/>
      <c r="AB2" s="38"/>
      <c r="AC2" s="38"/>
      <c r="AD2" s="38"/>
      <c r="AE2" s="38"/>
      <c r="AF2" s="39"/>
    </row>
    <row r="3" spans="2:34" ht="19.5" customHeight="1">
      <c r="B3" s="40"/>
      <c r="C3" s="41"/>
      <c r="D3" s="41"/>
      <c r="E3" s="41"/>
      <c r="F3" s="41"/>
      <c r="G3" s="41"/>
      <c r="H3" s="41"/>
      <c r="I3" s="41"/>
      <c r="J3" s="41"/>
      <c r="K3" s="41"/>
      <c r="L3" s="41"/>
      <c r="M3" s="41"/>
      <c r="N3" s="41"/>
      <c r="O3" s="42"/>
      <c r="P3" s="42"/>
      <c r="Q3" s="42"/>
      <c r="R3" s="42"/>
      <c r="S3" s="42"/>
      <c r="T3" s="42"/>
      <c r="U3" s="42"/>
      <c r="V3" s="42"/>
      <c r="W3" s="42"/>
      <c r="X3" s="42"/>
      <c r="Y3" s="42"/>
      <c r="Z3" s="42"/>
      <c r="AA3" s="42"/>
      <c r="AB3" s="42"/>
      <c r="AC3" s="42"/>
      <c r="AD3" s="42"/>
      <c r="AE3" s="42"/>
      <c r="AF3" s="43"/>
    </row>
    <row r="4" spans="2:34" ht="9" customHeight="1">
      <c r="B4" s="40"/>
      <c r="C4" s="41"/>
      <c r="D4" s="41"/>
      <c r="E4" s="41"/>
      <c r="F4" s="41"/>
      <c r="G4" s="41"/>
      <c r="H4" s="41"/>
      <c r="I4" s="41"/>
      <c r="J4" s="41"/>
      <c r="K4" s="41"/>
      <c r="L4" s="41"/>
      <c r="M4" s="41"/>
      <c r="N4" s="41"/>
      <c r="O4" s="42"/>
      <c r="P4" s="42"/>
      <c r="Q4" s="42"/>
      <c r="R4" s="42"/>
      <c r="S4" s="42"/>
      <c r="T4" s="42"/>
      <c r="U4" s="42"/>
      <c r="V4" s="42"/>
      <c r="W4" s="42"/>
      <c r="X4" s="42"/>
      <c r="Y4" s="42"/>
      <c r="Z4" s="42"/>
      <c r="AA4" s="42"/>
      <c r="AB4" s="42"/>
      <c r="AC4" s="42"/>
      <c r="AD4" s="42"/>
      <c r="AE4" s="42"/>
      <c r="AF4" s="43"/>
    </row>
    <row r="5" spans="2:34" ht="9.75" customHeight="1">
      <c r="B5" s="40"/>
      <c r="C5" s="41"/>
      <c r="D5" s="41"/>
      <c r="E5" s="41"/>
      <c r="F5" s="41"/>
      <c r="G5" s="41"/>
      <c r="H5" s="41"/>
      <c r="I5" s="41"/>
      <c r="J5" s="41"/>
      <c r="K5" s="41"/>
      <c r="L5" s="41"/>
      <c r="M5" s="41"/>
      <c r="N5" s="41"/>
      <c r="O5" s="511"/>
      <c r="P5" s="42"/>
      <c r="Q5" s="42"/>
      <c r="R5" s="514" t="s">
        <v>16</v>
      </c>
      <c r="S5" s="515"/>
      <c r="T5" s="516"/>
      <c r="U5" s="431" t="s">
        <v>17</v>
      </c>
      <c r="V5" s="42"/>
      <c r="W5" s="42"/>
      <c r="X5" s="42"/>
      <c r="Y5" s="42"/>
      <c r="Z5" s="513" t="s">
        <v>18</v>
      </c>
      <c r="AA5" s="513"/>
      <c r="AB5" s="513"/>
      <c r="AC5" s="513"/>
      <c r="AD5" s="513"/>
      <c r="AE5" s="397" t="s">
        <v>168</v>
      </c>
      <c r="AF5" s="43"/>
    </row>
    <row r="6" spans="2:34" ht="9.75" customHeight="1">
      <c r="B6" s="40"/>
      <c r="C6" s="41"/>
      <c r="D6" s="41"/>
      <c r="E6" s="41"/>
      <c r="F6" s="41"/>
      <c r="G6" s="41"/>
      <c r="H6" s="41"/>
      <c r="I6" s="41"/>
      <c r="J6" s="41"/>
      <c r="K6" s="41"/>
      <c r="L6" s="41"/>
      <c r="M6" s="41"/>
      <c r="N6" s="41"/>
      <c r="O6" s="511"/>
      <c r="P6" s="42"/>
      <c r="Q6" s="42"/>
      <c r="R6" s="517"/>
      <c r="S6" s="518"/>
      <c r="T6" s="519"/>
      <c r="U6" s="431"/>
      <c r="V6" s="42"/>
      <c r="W6" s="42"/>
      <c r="X6" s="42"/>
      <c r="Y6" s="42"/>
      <c r="Z6" s="512" t="s">
        <v>19</v>
      </c>
      <c r="AA6" s="512"/>
      <c r="AB6" s="512"/>
      <c r="AC6" s="512"/>
      <c r="AD6" s="512"/>
      <c r="AE6" s="13" t="s">
        <v>169</v>
      </c>
      <c r="AF6" s="43"/>
    </row>
    <row r="7" spans="2:34" ht="22.5" customHeight="1">
      <c r="B7" s="40"/>
      <c r="C7" s="41"/>
      <c r="D7" s="41"/>
      <c r="E7" s="41"/>
      <c r="F7" s="41"/>
      <c r="G7" s="41"/>
      <c r="H7" s="41"/>
      <c r="I7" s="41"/>
      <c r="J7" s="41"/>
      <c r="K7" s="41"/>
      <c r="L7" s="41"/>
      <c r="M7" s="41"/>
      <c r="N7" s="46" t="s">
        <v>115</v>
      </c>
      <c r="O7" s="47" t="s">
        <v>94</v>
      </c>
      <c r="P7" s="48"/>
      <c r="Q7" s="520" t="s">
        <v>21</v>
      </c>
      <c r="R7" s="520"/>
      <c r="S7" s="520"/>
      <c r="T7" s="520"/>
      <c r="U7" s="520"/>
      <c r="V7" s="520"/>
      <c r="W7" s="520"/>
      <c r="X7" s="520"/>
      <c r="Y7" s="520"/>
      <c r="Z7" s="520"/>
      <c r="AA7" s="520"/>
      <c r="AB7" s="520"/>
      <c r="AC7" s="520"/>
      <c r="AD7" s="520"/>
      <c r="AE7" s="520"/>
      <c r="AF7" s="43"/>
    </row>
    <row r="8" spans="2:34" ht="9.75" customHeight="1">
      <c r="B8" s="40"/>
      <c r="C8" s="41"/>
      <c r="D8" s="41"/>
      <c r="E8" s="41"/>
      <c r="F8" s="41"/>
      <c r="G8" s="41"/>
      <c r="H8" s="41"/>
      <c r="I8" s="41"/>
      <c r="J8" s="41"/>
      <c r="K8" s="41"/>
      <c r="L8" s="41"/>
      <c r="M8" s="41"/>
      <c r="N8" s="530">
        <v>0.7</v>
      </c>
      <c r="O8" s="468">
        <v>12</v>
      </c>
      <c r="P8" s="41"/>
      <c r="Q8" s="506">
        <v>15</v>
      </c>
      <c r="R8" s="508">
        <v>30</v>
      </c>
      <c r="S8" s="506">
        <v>45</v>
      </c>
      <c r="T8" s="508">
        <v>60</v>
      </c>
      <c r="U8" s="506">
        <v>75</v>
      </c>
      <c r="V8" s="508">
        <v>95</v>
      </c>
      <c r="W8" s="506">
        <v>120</v>
      </c>
      <c r="X8" s="508">
        <v>145</v>
      </c>
      <c r="Y8" s="506">
        <v>170</v>
      </c>
      <c r="Z8" s="508">
        <v>205</v>
      </c>
      <c r="AA8" s="506">
        <v>250</v>
      </c>
      <c r="AB8" s="431">
        <v>310</v>
      </c>
      <c r="AC8" s="50"/>
      <c r="AD8" s="505"/>
      <c r="AE8" s="50"/>
      <c r="AF8" s="43"/>
    </row>
    <row r="9" spans="2:34" ht="9.75" customHeight="1">
      <c r="B9" s="40"/>
      <c r="C9" s="41"/>
      <c r="D9" s="41"/>
      <c r="E9" s="41"/>
      <c r="F9" s="41"/>
      <c r="G9" s="41"/>
      <c r="H9" s="41"/>
      <c r="I9" s="41"/>
      <c r="J9" s="41"/>
      <c r="K9" s="41"/>
      <c r="L9" s="41"/>
      <c r="M9" s="41"/>
      <c r="N9" s="530"/>
      <c r="O9" s="468"/>
      <c r="P9" s="41"/>
      <c r="Q9" s="507"/>
      <c r="R9" s="508"/>
      <c r="S9" s="507"/>
      <c r="T9" s="508"/>
      <c r="U9" s="507"/>
      <c r="V9" s="508"/>
      <c r="W9" s="507"/>
      <c r="X9" s="508"/>
      <c r="Y9" s="507"/>
      <c r="Z9" s="508"/>
      <c r="AA9" s="507"/>
      <c r="AB9" s="431"/>
      <c r="AC9" s="52"/>
      <c r="AD9" s="505"/>
      <c r="AE9" s="52"/>
      <c r="AF9" s="43"/>
    </row>
    <row r="10" spans="2:34" ht="9.75" customHeight="1">
      <c r="B10" s="40"/>
      <c r="C10" s="41"/>
      <c r="D10" s="41"/>
      <c r="E10" s="41"/>
      <c r="F10" s="41"/>
      <c r="G10" s="41"/>
      <c r="H10" s="41"/>
      <c r="I10" s="41"/>
      <c r="J10" s="41"/>
      <c r="K10" s="41"/>
      <c r="L10" s="41"/>
      <c r="M10" s="41"/>
      <c r="N10" s="532">
        <v>0.8</v>
      </c>
      <c r="O10" s="527">
        <v>15</v>
      </c>
      <c r="P10" s="41"/>
      <c r="Q10" s="506">
        <v>5</v>
      </c>
      <c r="R10" s="508">
        <v>15</v>
      </c>
      <c r="S10" s="506">
        <v>25</v>
      </c>
      <c r="T10" s="508">
        <v>30</v>
      </c>
      <c r="U10" s="506">
        <v>40</v>
      </c>
      <c r="V10" s="508">
        <v>50</v>
      </c>
      <c r="W10" s="506">
        <v>70</v>
      </c>
      <c r="X10" s="508">
        <v>80</v>
      </c>
      <c r="Y10" s="506">
        <v>100</v>
      </c>
      <c r="Z10" s="508">
        <v>110</v>
      </c>
      <c r="AA10" s="506">
        <v>130</v>
      </c>
      <c r="AB10" s="508">
        <v>150</v>
      </c>
      <c r="AC10" s="506">
        <v>170</v>
      </c>
      <c r="AD10" s="431">
        <v>200</v>
      </c>
      <c r="AE10" s="393">
        <v>250</v>
      </c>
      <c r="AF10" s="43"/>
    </row>
    <row r="11" spans="2:34" ht="9.75" customHeight="1">
      <c r="B11" s="40"/>
      <c r="C11" s="41"/>
      <c r="D11" s="41"/>
      <c r="E11" s="41"/>
      <c r="F11" s="41"/>
      <c r="G11" s="41"/>
      <c r="H11" s="41"/>
      <c r="I11" s="41"/>
      <c r="J11" s="41"/>
      <c r="K11" s="41"/>
      <c r="L11" s="41"/>
      <c r="M11" s="41"/>
      <c r="N11" s="532"/>
      <c r="O11" s="527"/>
      <c r="P11" s="41"/>
      <c r="Q11" s="507"/>
      <c r="R11" s="508"/>
      <c r="S11" s="507"/>
      <c r="T11" s="508"/>
      <c r="U11" s="507"/>
      <c r="V11" s="508"/>
      <c r="W11" s="507"/>
      <c r="X11" s="508"/>
      <c r="Y11" s="507"/>
      <c r="Z11" s="508"/>
      <c r="AA11" s="507"/>
      <c r="AB11" s="508"/>
      <c r="AC11" s="507"/>
      <c r="AD11" s="431"/>
      <c r="AE11" s="13">
        <v>11</v>
      </c>
      <c r="AF11" s="43"/>
    </row>
    <row r="12" spans="2:34" ht="9.75" customHeight="1">
      <c r="B12" s="40"/>
      <c r="C12" s="41"/>
      <c r="D12" s="41"/>
      <c r="E12" s="41"/>
      <c r="F12" s="41"/>
      <c r="G12" s="41"/>
      <c r="H12" s="41"/>
      <c r="I12" s="41"/>
      <c r="J12" s="41"/>
      <c r="K12" s="41"/>
      <c r="L12" s="41"/>
      <c r="M12" s="41"/>
      <c r="N12" s="530">
        <v>0.9</v>
      </c>
      <c r="O12" s="468">
        <v>18</v>
      </c>
      <c r="P12" s="41"/>
      <c r="Q12" s="49"/>
      <c r="R12" s="508">
        <v>10</v>
      </c>
      <c r="S12" s="506">
        <v>15</v>
      </c>
      <c r="T12" s="508">
        <v>25</v>
      </c>
      <c r="U12" s="506">
        <v>30</v>
      </c>
      <c r="V12" s="508">
        <v>40</v>
      </c>
      <c r="W12" s="506">
        <v>50</v>
      </c>
      <c r="X12" s="508">
        <v>60</v>
      </c>
      <c r="Y12" s="506">
        <v>70</v>
      </c>
      <c r="Z12" s="508">
        <v>80</v>
      </c>
      <c r="AA12" s="506">
        <v>90</v>
      </c>
      <c r="AB12" s="431">
        <v>100</v>
      </c>
      <c r="AC12" s="393">
        <v>140</v>
      </c>
      <c r="AD12" s="45">
        <v>160</v>
      </c>
      <c r="AE12" s="393">
        <v>180</v>
      </c>
      <c r="AF12" s="43"/>
    </row>
    <row r="13" spans="2:34" ht="9.75" customHeight="1">
      <c r="B13" s="40"/>
      <c r="C13" s="41"/>
      <c r="D13" s="41"/>
      <c r="E13" s="41"/>
      <c r="F13" s="41"/>
      <c r="G13" s="41"/>
      <c r="H13" s="41"/>
      <c r="I13" s="41"/>
      <c r="J13" s="41"/>
      <c r="K13" s="41"/>
      <c r="L13" s="41"/>
      <c r="M13" s="41"/>
      <c r="N13" s="530"/>
      <c r="O13" s="468"/>
      <c r="P13" s="41"/>
      <c r="Q13" s="51"/>
      <c r="R13" s="508"/>
      <c r="S13" s="507"/>
      <c r="T13" s="508"/>
      <c r="U13" s="507"/>
      <c r="V13" s="508"/>
      <c r="W13" s="507"/>
      <c r="X13" s="508"/>
      <c r="Y13" s="507"/>
      <c r="Z13" s="508"/>
      <c r="AA13" s="507"/>
      <c r="AB13" s="431"/>
      <c r="AC13" s="13">
        <v>10</v>
      </c>
      <c r="AD13" s="13">
        <v>21</v>
      </c>
      <c r="AE13" s="13">
        <v>29</v>
      </c>
      <c r="AF13" s="43"/>
    </row>
    <row r="14" spans="2:34" ht="9.75" customHeight="1">
      <c r="B14" s="40"/>
      <c r="C14" s="41"/>
      <c r="D14" s="41"/>
      <c r="E14" s="41"/>
      <c r="F14" s="41"/>
      <c r="G14" s="41"/>
      <c r="H14" s="41"/>
      <c r="I14" s="41"/>
      <c r="J14" s="41"/>
      <c r="K14" s="41"/>
      <c r="L14" s="41"/>
      <c r="M14" s="41"/>
      <c r="N14" s="532">
        <v>1</v>
      </c>
      <c r="O14" s="527">
        <v>21</v>
      </c>
      <c r="P14" s="41"/>
      <c r="Q14" s="50"/>
      <c r="R14" s="508">
        <v>10</v>
      </c>
      <c r="S14" s="506">
        <v>15</v>
      </c>
      <c r="T14" s="508">
        <v>20</v>
      </c>
      <c r="U14" s="506">
        <v>25</v>
      </c>
      <c r="V14" s="508">
        <v>30</v>
      </c>
      <c r="W14" s="506">
        <v>40</v>
      </c>
      <c r="X14" s="508">
        <v>50</v>
      </c>
      <c r="Y14" s="506">
        <v>55</v>
      </c>
      <c r="Z14" s="431">
        <v>60</v>
      </c>
      <c r="AA14" s="393">
        <v>70</v>
      </c>
      <c r="AB14" s="45">
        <v>80</v>
      </c>
      <c r="AC14" s="393">
        <v>100</v>
      </c>
      <c r="AD14" s="45">
        <v>120</v>
      </c>
      <c r="AE14" s="393">
        <v>140</v>
      </c>
      <c r="AF14" s="43"/>
    </row>
    <row r="15" spans="2:34" ht="9.75" customHeight="1">
      <c r="B15" s="40"/>
      <c r="C15" s="41"/>
      <c r="D15" s="41"/>
      <c r="E15" s="41"/>
      <c r="F15" s="41"/>
      <c r="G15" s="41"/>
      <c r="H15" s="41"/>
      <c r="I15" s="41"/>
      <c r="J15" s="41"/>
      <c r="K15" s="41"/>
      <c r="L15" s="41"/>
      <c r="M15" s="41"/>
      <c r="N15" s="532"/>
      <c r="O15" s="527"/>
      <c r="P15" s="41"/>
      <c r="Q15" s="52"/>
      <c r="R15" s="508"/>
      <c r="S15" s="507"/>
      <c r="T15" s="508"/>
      <c r="U15" s="507"/>
      <c r="V15" s="508"/>
      <c r="W15" s="507"/>
      <c r="X15" s="508"/>
      <c r="Y15" s="507"/>
      <c r="Z15" s="431"/>
      <c r="AA15" s="13">
        <v>5</v>
      </c>
      <c r="AB15" s="13">
        <v>7</v>
      </c>
      <c r="AC15" s="13">
        <v>14</v>
      </c>
      <c r="AD15" s="13">
        <v>26</v>
      </c>
      <c r="AE15" s="13">
        <v>39</v>
      </c>
      <c r="AF15" s="43"/>
    </row>
    <row r="16" spans="2:34" ht="9.75" customHeight="1">
      <c r="B16" s="40"/>
      <c r="C16" s="41"/>
      <c r="D16" s="41"/>
      <c r="E16" s="41"/>
      <c r="F16" s="41"/>
      <c r="G16" s="41"/>
      <c r="H16" s="41"/>
      <c r="I16" s="41"/>
      <c r="J16" s="41"/>
      <c r="K16" s="41"/>
      <c r="L16" s="41"/>
      <c r="M16" s="41"/>
      <c r="N16" s="530">
        <v>1.1000000000000001</v>
      </c>
      <c r="O16" s="468">
        <v>24</v>
      </c>
      <c r="P16" s="41"/>
      <c r="Q16" s="50"/>
      <c r="R16" s="508">
        <v>5</v>
      </c>
      <c r="S16" s="506">
        <v>10</v>
      </c>
      <c r="T16" s="508">
        <v>15</v>
      </c>
      <c r="U16" s="506">
        <v>20</v>
      </c>
      <c r="V16" s="508">
        <v>30</v>
      </c>
      <c r="W16" s="506">
        <v>35</v>
      </c>
      <c r="X16" s="508">
        <v>40</v>
      </c>
      <c r="Y16" s="506">
        <v>45</v>
      </c>
      <c r="Z16" s="431">
        <v>50</v>
      </c>
      <c r="AA16" s="393">
        <v>60</v>
      </c>
      <c r="AB16" s="45">
        <v>70</v>
      </c>
      <c r="AC16" s="393">
        <v>80</v>
      </c>
      <c r="AD16" s="45">
        <v>100</v>
      </c>
      <c r="AE16" s="540"/>
      <c r="AF16" s="43"/>
    </row>
    <row r="17" spans="2:32" ht="9.75" customHeight="1">
      <c r="B17" s="40"/>
      <c r="C17" s="41"/>
      <c r="D17" s="41"/>
      <c r="E17" s="41"/>
      <c r="F17" s="41"/>
      <c r="G17" s="41"/>
      <c r="H17" s="41"/>
      <c r="I17" s="41"/>
      <c r="J17" s="41"/>
      <c r="K17" s="41"/>
      <c r="L17" s="41"/>
      <c r="M17" s="41"/>
      <c r="N17" s="530"/>
      <c r="O17" s="468"/>
      <c r="P17" s="41"/>
      <c r="Q17" s="52"/>
      <c r="R17" s="508"/>
      <c r="S17" s="507"/>
      <c r="T17" s="508"/>
      <c r="U17" s="507"/>
      <c r="V17" s="508"/>
      <c r="W17" s="507"/>
      <c r="X17" s="508"/>
      <c r="Y17" s="507"/>
      <c r="Z17" s="431"/>
      <c r="AA17" s="13">
        <v>8</v>
      </c>
      <c r="AB17" s="13">
        <v>14</v>
      </c>
      <c r="AC17" s="13">
        <v>18</v>
      </c>
      <c r="AD17" s="13">
        <v>33</v>
      </c>
      <c r="AE17" s="540"/>
      <c r="AF17" s="43"/>
    </row>
    <row r="18" spans="2:32" ht="9.75" customHeight="1">
      <c r="B18" s="40"/>
      <c r="C18" s="41"/>
      <c r="D18" s="41"/>
      <c r="E18" s="41"/>
      <c r="F18" s="41"/>
      <c r="G18" s="41"/>
      <c r="H18" s="41"/>
      <c r="I18" s="41"/>
      <c r="J18" s="41"/>
      <c r="K18" s="41"/>
      <c r="L18" s="41"/>
      <c r="M18" s="41"/>
      <c r="N18" s="532">
        <v>1.2</v>
      </c>
      <c r="O18" s="527">
        <v>27</v>
      </c>
      <c r="P18" s="41"/>
      <c r="Q18" s="50"/>
      <c r="R18" s="508">
        <v>5</v>
      </c>
      <c r="S18" s="506">
        <v>10</v>
      </c>
      <c r="T18" s="508">
        <v>15</v>
      </c>
      <c r="U18" s="506">
        <v>20</v>
      </c>
      <c r="V18" s="508">
        <v>25</v>
      </c>
      <c r="W18" s="506">
        <v>30</v>
      </c>
      <c r="X18" s="508">
        <v>35</v>
      </c>
      <c r="Y18" s="509">
        <v>40</v>
      </c>
      <c r="Z18" s="505"/>
      <c r="AA18" s="393">
        <v>60</v>
      </c>
      <c r="AB18" s="45">
        <v>70</v>
      </c>
      <c r="AC18" s="393">
        <v>80</v>
      </c>
      <c r="AD18" s="505"/>
      <c r="AE18" s="540"/>
      <c r="AF18" s="43"/>
    </row>
    <row r="19" spans="2:32" ht="9.75" customHeight="1">
      <c r="B19" s="40"/>
      <c r="C19" s="41"/>
      <c r="D19" s="41"/>
      <c r="E19" s="41"/>
      <c r="F19" s="41"/>
      <c r="G19" s="41"/>
      <c r="H19" s="41"/>
      <c r="I19" s="41"/>
      <c r="J19" s="41"/>
      <c r="K19" s="41"/>
      <c r="L19" s="41"/>
      <c r="M19" s="41"/>
      <c r="N19" s="532"/>
      <c r="O19" s="527"/>
      <c r="P19" s="41"/>
      <c r="Q19" s="52"/>
      <c r="R19" s="508"/>
      <c r="S19" s="507"/>
      <c r="T19" s="508"/>
      <c r="U19" s="507"/>
      <c r="V19" s="508"/>
      <c r="W19" s="507"/>
      <c r="X19" s="508"/>
      <c r="Y19" s="510"/>
      <c r="Z19" s="505"/>
      <c r="AA19" s="13">
        <v>8</v>
      </c>
      <c r="AB19" s="13">
        <v>14</v>
      </c>
      <c r="AC19" s="13">
        <v>18</v>
      </c>
      <c r="AD19" s="505"/>
      <c r="AE19" s="540"/>
      <c r="AF19" s="43"/>
    </row>
    <row r="20" spans="2:32" ht="9.75" customHeight="1">
      <c r="B20" s="40"/>
      <c r="C20" s="41"/>
      <c r="D20" s="41"/>
      <c r="E20" s="41"/>
      <c r="F20" s="41"/>
      <c r="G20" s="41"/>
      <c r="H20" s="41"/>
      <c r="I20" s="41"/>
      <c r="J20" s="41"/>
      <c r="K20" s="41"/>
      <c r="L20" s="41"/>
      <c r="M20" s="41"/>
      <c r="N20" s="530">
        <v>1.3</v>
      </c>
      <c r="O20" s="468">
        <v>30</v>
      </c>
      <c r="P20" s="41"/>
      <c r="Q20" s="50"/>
      <c r="R20" s="508">
        <v>5</v>
      </c>
      <c r="S20" s="506">
        <v>10</v>
      </c>
      <c r="T20" s="508">
        <v>12</v>
      </c>
      <c r="U20" s="506">
        <v>15</v>
      </c>
      <c r="V20" s="508">
        <v>20</v>
      </c>
      <c r="W20" s="538">
        <v>25</v>
      </c>
      <c r="X20" s="431">
        <v>30</v>
      </c>
      <c r="Y20" s="477"/>
      <c r="Z20" s="45">
        <v>40</v>
      </c>
      <c r="AA20" s="50"/>
      <c r="AB20" s="45">
        <v>50</v>
      </c>
      <c r="AC20" s="393">
        <v>60</v>
      </c>
      <c r="AD20" s="505"/>
      <c r="AE20" s="50"/>
      <c r="AF20" s="43"/>
    </row>
    <row r="21" spans="2:32" ht="9.75" customHeight="1">
      <c r="B21" s="40"/>
      <c r="C21" s="41"/>
      <c r="D21" s="41"/>
      <c r="E21" s="41"/>
      <c r="F21" s="41"/>
      <c r="G21" s="41"/>
      <c r="H21" s="41"/>
      <c r="I21" s="41"/>
      <c r="J21" s="41"/>
      <c r="K21" s="41"/>
      <c r="L21" s="41"/>
      <c r="M21" s="41"/>
      <c r="N21" s="531"/>
      <c r="O21" s="537"/>
      <c r="P21" s="41"/>
      <c r="Q21" s="52"/>
      <c r="R21" s="508"/>
      <c r="S21" s="507"/>
      <c r="T21" s="508"/>
      <c r="U21" s="507"/>
      <c r="V21" s="508"/>
      <c r="W21" s="538"/>
      <c r="X21" s="431"/>
      <c r="Y21" s="541"/>
      <c r="Z21" s="13">
        <v>7</v>
      </c>
      <c r="AA21" s="52"/>
      <c r="AB21" s="13">
        <v>18</v>
      </c>
      <c r="AC21" s="13">
        <v>25</v>
      </c>
      <c r="AD21" s="505"/>
      <c r="AE21" s="52"/>
      <c r="AF21" s="43"/>
    </row>
    <row r="22" spans="2:32" ht="9.75" customHeight="1">
      <c r="B22" s="40"/>
      <c r="C22" s="41"/>
      <c r="D22" s="41"/>
      <c r="E22" s="41"/>
      <c r="F22" s="41"/>
      <c r="G22" s="41"/>
      <c r="H22" s="41"/>
      <c r="I22" s="41"/>
      <c r="J22" s="41"/>
      <c r="K22" s="41"/>
      <c r="L22" s="41"/>
      <c r="M22" s="41"/>
      <c r="N22" s="532">
        <v>1.4</v>
      </c>
      <c r="O22" s="468">
        <v>33</v>
      </c>
      <c r="P22" s="41"/>
      <c r="Q22" s="50"/>
      <c r="R22" s="508">
        <v>5</v>
      </c>
      <c r="S22" s="506">
        <v>7</v>
      </c>
      <c r="T22" s="508">
        <v>10</v>
      </c>
      <c r="U22" s="506">
        <v>15</v>
      </c>
      <c r="V22" s="508">
        <v>20</v>
      </c>
      <c r="W22" s="538">
        <v>22</v>
      </c>
      <c r="X22" s="431">
        <v>25</v>
      </c>
      <c r="Y22" s="393">
        <v>30</v>
      </c>
      <c r="Z22" s="505"/>
      <c r="AA22" s="393">
        <v>40</v>
      </c>
      <c r="AB22" s="505"/>
      <c r="AC22" s="50"/>
      <c r="AD22" s="505"/>
      <c r="AE22" s="50"/>
      <c r="AF22" s="43"/>
    </row>
    <row r="23" spans="2:32" ht="9.75" customHeight="1" thickBot="1">
      <c r="B23" s="40"/>
      <c r="C23" s="41"/>
      <c r="D23" s="41"/>
      <c r="E23" s="41"/>
      <c r="F23" s="41"/>
      <c r="G23" s="41"/>
      <c r="H23" s="41"/>
      <c r="I23" s="41"/>
      <c r="J23" s="41"/>
      <c r="K23" s="41"/>
      <c r="L23" s="41"/>
      <c r="M23" s="41"/>
      <c r="N23" s="533"/>
      <c r="O23" s="537"/>
      <c r="P23" s="41"/>
      <c r="Q23" s="52"/>
      <c r="R23" s="508"/>
      <c r="S23" s="507"/>
      <c r="T23" s="508"/>
      <c r="U23" s="507"/>
      <c r="V23" s="508"/>
      <c r="W23" s="538"/>
      <c r="X23" s="431"/>
      <c r="Y23" s="398">
        <v>5</v>
      </c>
      <c r="Z23" s="505"/>
      <c r="AA23" s="398">
        <v>15</v>
      </c>
      <c r="AB23" s="505"/>
      <c r="AC23" s="52"/>
      <c r="AD23" s="505"/>
      <c r="AE23" s="52"/>
      <c r="AF23" s="43"/>
    </row>
    <row r="24" spans="2:32" ht="9.75" customHeight="1">
      <c r="B24" s="40"/>
      <c r="C24" s="41"/>
      <c r="D24" s="41"/>
      <c r="E24" s="41"/>
      <c r="F24" s="41"/>
      <c r="G24" s="41"/>
      <c r="H24" s="41"/>
      <c r="I24" s="41"/>
      <c r="J24" s="41"/>
      <c r="K24" s="41"/>
      <c r="L24" s="41"/>
      <c r="M24" s="41"/>
      <c r="N24" s="528">
        <v>1.5</v>
      </c>
      <c r="O24" s="534">
        <v>36</v>
      </c>
      <c r="P24" s="41"/>
      <c r="Q24" s="50"/>
      <c r="R24" s="508">
        <v>5</v>
      </c>
      <c r="S24" s="506">
        <v>7</v>
      </c>
      <c r="T24" s="508">
        <v>10</v>
      </c>
      <c r="U24" s="506">
        <v>15</v>
      </c>
      <c r="V24" s="508">
        <v>20</v>
      </c>
      <c r="W24" s="538">
        <v>22</v>
      </c>
      <c r="X24" s="431">
        <v>25</v>
      </c>
      <c r="Y24" s="393">
        <v>30</v>
      </c>
      <c r="Z24" s="505"/>
      <c r="AA24" s="393">
        <v>40</v>
      </c>
      <c r="AB24" s="505"/>
      <c r="AC24" s="50"/>
      <c r="AD24" s="505"/>
      <c r="AE24" s="50"/>
      <c r="AF24" s="43"/>
    </row>
    <row r="25" spans="2:32" ht="9.75" customHeight="1" thickBot="1">
      <c r="B25" s="40"/>
      <c r="C25" s="41"/>
      <c r="D25" s="41"/>
      <c r="E25" s="41"/>
      <c r="F25" s="41"/>
      <c r="G25" s="41"/>
      <c r="H25" s="41"/>
      <c r="I25" s="41"/>
      <c r="J25" s="41"/>
      <c r="K25" s="41"/>
      <c r="L25" s="41"/>
      <c r="M25" s="41"/>
      <c r="N25" s="529"/>
      <c r="O25" s="535"/>
      <c r="P25" s="41"/>
      <c r="Q25" s="52"/>
      <c r="R25" s="508"/>
      <c r="S25" s="507"/>
      <c r="T25" s="508"/>
      <c r="U25" s="507"/>
      <c r="V25" s="508"/>
      <c r="W25" s="538"/>
      <c r="X25" s="431"/>
      <c r="Y25" s="398">
        <v>5</v>
      </c>
      <c r="Z25" s="505"/>
      <c r="AA25" s="398">
        <v>15</v>
      </c>
      <c r="AB25" s="505"/>
      <c r="AC25" s="52"/>
      <c r="AD25" s="505"/>
      <c r="AE25" s="52"/>
      <c r="AF25" s="43"/>
    </row>
    <row r="26" spans="2:32" ht="9.75" customHeight="1">
      <c r="B26" s="40"/>
      <c r="C26" s="41"/>
      <c r="D26" s="41"/>
      <c r="E26" s="41"/>
      <c r="F26" s="41"/>
      <c r="G26" s="41"/>
      <c r="H26" s="41"/>
      <c r="I26" s="41"/>
      <c r="J26" s="41"/>
      <c r="K26" s="41"/>
      <c r="L26" s="41"/>
      <c r="M26" s="41"/>
      <c r="N26" s="525">
        <v>1.6</v>
      </c>
      <c r="O26" s="521">
        <v>39</v>
      </c>
      <c r="P26" s="41"/>
      <c r="Q26" s="50"/>
      <c r="R26" s="53"/>
      <c r="S26" s="506">
        <v>5</v>
      </c>
      <c r="T26" s="508">
        <v>7</v>
      </c>
      <c r="U26" s="506">
        <v>13</v>
      </c>
      <c r="V26" s="508">
        <v>15</v>
      </c>
      <c r="W26" s="431">
        <v>20</v>
      </c>
      <c r="X26" s="393">
        <v>25</v>
      </c>
      <c r="Y26" s="50"/>
      <c r="Z26" s="45">
        <v>30</v>
      </c>
      <c r="AA26" s="50"/>
      <c r="AB26" s="505"/>
      <c r="AC26" s="50"/>
      <c r="AD26" s="505"/>
      <c r="AE26" s="50"/>
      <c r="AF26" s="43"/>
    </row>
    <row r="27" spans="2:32" ht="9.75" customHeight="1" thickBot="1">
      <c r="B27" s="40"/>
      <c r="C27" s="41"/>
      <c r="D27" s="41"/>
      <c r="E27" s="41"/>
      <c r="F27" s="41"/>
      <c r="G27" s="41"/>
      <c r="H27" s="41"/>
      <c r="I27" s="41"/>
      <c r="J27" s="41"/>
      <c r="K27" s="41"/>
      <c r="L27" s="41"/>
      <c r="M27" s="41"/>
      <c r="N27" s="526"/>
      <c r="O27" s="522"/>
      <c r="P27" s="41"/>
      <c r="Q27" s="52"/>
      <c r="R27" s="54"/>
      <c r="S27" s="507"/>
      <c r="T27" s="508"/>
      <c r="U27" s="507"/>
      <c r="V27" s="508"/>
      <c r="W27" s="431"/>
      <c r="X27" s="13">
        <v>5</v>
      </c>
      <c r="Y27" s="52"/>
      <c r="Z27" s="13">
        <v>7</v>
      </c>
      <c r="AA27" s="52"/>
      <c r="AB27" s="505"/>
      <c r="AC27" s="52"/>
      <c r="AD27" s="505"/>
      <c r="AE27" s="52"/>
      <c r="AF27" s="43"/>
    </row>
    <row r="28" spans="2:32" ht="4.5" customHeight="1" thickBot="1">
      <c r="B28" s="40"/>
      <c r="C28" s="41"/>
      <c r="D28" s="41"/>
      <c r="E28" s="41"/>
      <c r="F28" s="41"/>
      <c r="G28" s="41"/>
      <c r="H28" s="41"/>
      <c r="I28" s="41"/>
      <c r="J28" s="41"/>
      <c r="K28" s="41"/>
      <c r="L28" s="41"/>
      <c r="M28" s="41"/>
      <c r="N28" s="523" t="s">
        <v>8</v>
      </c>
      <c r="O28" s="41"/>
      <c r="P28" s="41"/>
      <c r="Q28" s="55"/>
      <c r="R28" s="41"/>
      <c r="S28" s="21"/>
      <c r="T28" s="41"/>
      <c r="U28" s="21"/>
      <c r="V28" s="41"/>
      <c r="W28" s="21"/>
      <c r="X28" s="41"/>
      <c r="Y28" s="21"/>
      <c r="Z28" s="41"/>
      <c r="AA28" s="21"/>
      <c r="AB28" s="41"/>
      <c r="AC28" s="21"/>
      <c r="AD28" s="41"/>
      <c r="AE28" s="56"/>
      <c r="AF28" s="43"/>
    </row>
    <row r="29" spans="2:32" ht="9.75" customHeight="1">
      <c r="B29" s="40"/>
      <c r="C29" s="468">
        <v>12</v>
      </c>
      <c r="D29" s="527">
        <v>15</v>
      </c>
      <c r="E29" s="468">
        <v>18</v>
      </c>
      <c r="F29" s="527">
        <v>21</v>
      </c>
      <c r="G29" s="468">
        <v>24</v>
      </c>
      <c r="H29" s="527">
        <v>27</v>
      </c>
      <c r="I29" s="536">
        <v>30</v>
      </c>
      <c r="J29" s="527">
        <v>33</v>
      </c>
      <c r="K29" s="534">
        <v>36</v>
      </c>
      <c r="L29" s="521">
        <v>39</v>
      </c>
      <c r="M29" s="41"/>
      <c r="N29" s="524"/>
      <c r="O29" s="57" t="s">
        <v>7</v>
      </c>
      <c r="P29" s="42"/>
      <c r="Q29" s="539" t="s">
        <v>12</v>
      </c>
      <c r="R29" s="503" t="s">
        <v>13</v>
      </c>
      <c r="S29" s="476" t="s">
        <v>14</v>
      </c>
      <c r="T29" s="503" t="s">
        <v>22</v>
      </c>
      <c r="U29" s="476" t="s">
        <v>23</v>
      </c>
      <c r="V29" s="503" t="s">
        <v>24</v>
      </c>
      <c r="W29" s="476" t="s">
        <v>25</v>
      </c>
      <c r="X29" s="503" t="s">
        <v>26</v>
      </c>
      <c r="Y29" s="476" t="s">
        <v>27</v>
      </c>
      <c r="Z29" s="503" t="s">
        <v>28</v>
      </c>
      <c r="AA29" s="476" t="s">
        <v>29</v>
      </c>
      <c r="AB29" s="503" t="s">
        <v>30</v>
      </c>
      <c r="AC29" s="476" t="s">
        <v>95</v>
      </c>
      <c r="AD29" s="503" t="s">
        <v>96</v>
      </c>
      <c r="AE29" s="542" t="s">
        <v>97</v>
      </c>
      <c r="AF29" s="43"/>
    </row>
    <row r="30" spans="2:32" ht="9.75" customHeight="1" thickBot="1">
      <c r="B30" s="40"/>
      <c r="C30" s="468"/>
      <c r="D30" s="527"/>
      <c r="E30" s="468"/>
      <c r="F30" s="527"/>
      <c r="G30" s="468"/>
      <c r="H30" s="527"/>
      <c r="I30" s="536"/>
      <c r="J30" s="527"/>
      <c r="K30" s="535"/>
      <c r="L30" s="522"/>
      <c r="M30" s="41"/>
      <c r="N30" s="58" t="s">
        <v>7</v>
      </c>
      <c r="O30" s="59"/>
      <c r="P30" s="42"/>
      <c r="Q30" s="539"/>
      <c r="R30" s="503"/>
      <c r="S30" s="476"/>
      <c r="T30" s="503"/>
      <c r="U30" s="476"/>
      <c r="V30" s="503"/>
      <c r="W30" s="476"/>
      <c r="X30" s="503"/>
      <c r="Y30" s="476"/>
      <c r="Z30" s="503"/>
      <c r="AA30" s="476"/>
      <c r="AB30" s="503"/>
      <c r="AC30" s="476"/>
      <c r="AD30" s="503"/>
      <c r="AE30" s="542"/>
      <c r="AF30" s="43"/>
    </row>
    <row r="31" spans="2:32" ht="5.25" customHeight="1" thickBot="1">
      <c r="B31" s="40"/>
      <c r="C31" s="60"/>
      <c r="D31" s="21"/>
      <c r="E31" s="41"/>
      <c r="F31" s="21"/>
      <c r="G31" s="41"/>
      <c r="H31" s="21"/>
      <c r="I31" s="41"/>
      <c r="J31" s="21"/>
      <c r="K31" s="41"/>
      <c r="L31" s="61"/>
      <c r="M31" s="41"/>
      <c r="N31" s="41"/>
      <c r="O31" s="42"/>
      <c r="P31" s="42"/>
      <c r="Q31" s="62"/>
      <c r="R31" s="42"/>
      <c r="S31" s="63"/>
      <c r="T31" s="42"/>
      <c r="U31" s="63"/>
      <c r="V31" s="42"/>
      <c r="W31" s="63"/>
      <c r="X31" s="42"/>
      <c r="Y31" s="63"/>
      <c r="Z31" s="42"/>
      <c r="AA31" s="63"/>
      <c r="AB31" s="42"/>
      <c r="AC31" s="63"/>
      <c r="AD31" s="42"/>
      <c r="AE31" s="64"/>
      <c r="AF31" s="43"/>
    </row>
    <row r="32" spans="2:32" ht="9.75" customHeight="1">
      <c r="B32" s="40"/>
      <c r="C32" s="500" t="s">
        <v>31</v>
      </c>
      <c r="D32" s="498" t="s">
        <v>31</v>
      </c>
      <c r="E32" s="494" t="s">
        <v>32</v>
      </c>
      <c r="F32" s="498" t="s">
        <v>33</v>
      </c>
      <c r="G32" s="494" t="s">
        <v>34</v>
      </c>
      <c r="H32" s="498" t="s">
        <v>34</v>
      </c>
      <c r="I32" s="494" t="s">
        <v>35</v>
      </c>
      <c r="J32" s="498" t="s">
        <v>35</v>
      </c>
      <c r="K32" s="494" t="s">
        <v>35</v>
      </c>
      <c r="L32" s="499" t="s">
        <v>35</v>
      </c>
      <c r="M32" s="44"/>
      <c r="N32" s="44"/>
      <c r="O32" s="503" t="s">
        <v>12</v>
      </c>
      <c r="P32" s="41"/>
      <c r="Q32" s="65">
        <v>24</v>
      </c>
      <c r="R32" s="66">
        <v>24</v>
      </c>
      <c r="S32" s="65">
        <v>24</v>
      </c>
      <c r="T32" s="66">
        <v>24</v>
      </c>
      <c r="U32" s="65">
        <v>24</v>
      </c>
      <c r="V32" s="66">
        <v>24</v>
      </c>
      <c r="W32" s="65">
        <v>24</v>
      </c>
      <c r="X32" s="66">
        <v>24</v>
      </c>
      <c r="Y32" s="65">
        <v>24</v>
      </c>
      <c r="Z32" s="66">
        <v>24</v>
      </c>
      <c r="AA32" s="65">
        <v>24</v>
      </c>
      <c r="AB32" s="66">
        <v>24</v>
      </c>
      <c r="AC32" s="65">
        <v>24</v>
      </c>
      <c r="AD32" s="66">
        <v>24</v>
      </c>
      <c r="AE32" s="65">
        <v>24</v>
      </c>
      <c r="AF32" s="43"/>
    </row>
    <row r="33" spans="2:32" ht="9.75" customHeight="1">
      <c r="B33" s="40"/>
      <c r="C33" s="501"/>
      <c r="D33" s="496"/>
      <c r="E33" s="490"/>
      <c r="F33" s="496"/>
      <c r="G33" s="490"/>
      <c r="H33" s="496"/>
      <c r="I33" s="490"/>
      <c r="J33" s="496"/>
      <c r="K33" s="490"/>
      <c r="L33" s="492"/>
      <c r="M33" s="44"/>
      <c r="N33" s="44"/>
      <c r="O33" s="503"/>
      <c r="P33" s="42"/>
      <c r="Q33" s="67">
        <v>6.9444444444444441E-3</v>
      </c>
      <c r="R33" s="68">
        <v>9.0972222222222218E-2</v>
      </c>
      <c r="S33" s="69">
        <v>0.11805555555555557</v>
      </c>
      <c r="T33" s="68">
        <v>0.24236111111111111</v>
      </c>
      <c r="U33" s="69">
        <v>0.27291666666666664</v>
      </c>
      <c r="V33" s="68">
        <v>0.29583333333333334</v>
      </c>
      <c r="W33" s="69">
        <v>0.31666666666666665</v>
      </c>
      <c r="X33" s="68">
        <v>0.33333333333333331</v>
      </c>
      <c r="Y33" s="69">
        <v>0.34861111111111115</v>
      </c>
      <c r="Z33" s="68">
        <v>0.36180555555555555</v>
      </c>
      <c r="AA33" s="69">
        <v>0.3743055555555555</v>
      </c>
      <c r="AB33" s="68">
        <v>0.3840277777777778</v>
      </c>
      <c r="AC33" s="69">
        <v>0.39513888888888887</v>
      </c>
      <c r="AD33" s="68">
        <v>0.4055555555555555</v>
      </c>
      <c r="AE33" s="69">
        <v>0.41319444444444442</v>
      </c>
      <c r="AF33" s="43"/>
    </row>
    <row r="34" spans="2:32" ht="9.75" customHeight="1">
      <c r="B34" s="40"/>
      <c r="C34" s="502" t="s">
        <v>36</v>
      </c>
      <c r="D34" s="495" t="s">
        <v>36</v>
      </c>
      <c r="E34" s="488" t="s">
        <v>37</v>
      </c>
      <c r="F34" s="495" t="s">
        <v>38</v>
      </c>
      <c r="G34" s="488" t="s">
        <v>39</v>
      </c>
      <c r="H34" s="495" t="s">
        <v>40</v>
      </c>
      <c r="I34" s="488" t="s">
        <v>31</v>
      </c>
      <c r="J34" s="495" t="s">
        <v>31</v>
      </c>
      <c r="K34" s="488" t="s">
        <v>31</v>
      </c>
      <c r="L34" s="491" t="s">
        <v>32</v>
      </c>
      <c r="M34" s="44"/>
      <c r="N34" s="44"/>
      <c r="O34" s="503" t="s">
        <v>13</v>
      </c>
      <c r="P34" s="41"/>
      <c r="Q34" s="70"/>
      <c r="R34" s="71">
        <v>9.0277777777777776E-2</v>
      </c>
      <c r="S34" s="72">
        <v>0.1173611111111111</v>
      </c>
      <c r="T34" s="71">
        <v>0.24166666666666667</v>
      </c>
      <c r="U34" s="72">
        <v>0.2722222222222222</v>
      </c>
      <c r="V34" s="71">
        <v>0.2951388888888889</v>
      </c>
      <c r="W34" s="72">
        <v>0.31597222222222221</v>
      </c>
      <c r="X34" s="71">
        <v>0.33263888888888887</v>
      </c>
      <c r="Y34" s="72">
        <v>0.34791666666666671</v>
      </c>
      <c r="Z34" s="71">
        <v>0.3611111111111111</v>
      </c>
      <c r="AA34" s="72">
        <v>0.37361111111111106</v>
      </c>
      <c r="AB34" s="71">
        <v>0.38333333333333336</v>
      </c>
      <c r="AC34" s="72">
        <v>0.39444444444444443</v>
      </c>
      <c r="AD34" s="71">
        <v>0.40486111111111112</v>
      </c>
      <c r="AE34" s="72">
        <v>0.41249999999999998</v>
      </c>
      <c r="AF34" s="43"/>
    </row>
    <row r="35" spans="2:32" ht="9.75" customHeight="1">
      <c r="B35" s="40"/>
      <c r="C35" s="501"/>
      <c r="D35" s="496"/>
      <c r="E35" s="490"/>
      <c r="F35" s="496"/>
      <c r="G35" s="490"/>
      <c r="H35" s="496"/>
      <c r="I35" s="490"/>
      <c r="J35" s="496"/>
      <c r="K35" s="490"/>
      <c r="L35" s="492"/>
      <c r="M35" s="44"/>
      <c r="N35" s="44"/>
      <c r="O35" s="503"/>
      <c r="P35" s="42"/>
      <c r="Q35" s="70"/>
      <c r="R35" s="73">
        <v>6.9444444444444441E-3</v>
      </c>
      <c r="S35" s="67">
        <v>6.9444444444444434E-2</v>
      </c>
      <c r="T35" s="73">
        <v>0.11041666666666666</v>
      </c>
      <c r="U35" s="67">
        <v>0.14097222222222222</v>
      </c>
      <c r="V35" s="73">
        <v>0.16527777777777777</v>
      </c>
      <c r="W35" s="67">
        <v>0.18472222222222223</v>
      </c>
      <c r="X35" s="73">
        <v>0.20138888888888887</v>
      </c>
      <c r="Y35" s="67">
        <v>0.21736111111111112</v>
      </c>
      <c r="Z35" s="73">
        <v>0.23680555555555557</v>
      </c>
      <c r="AA35" s="67">
        <v>0.24236111111111111</v>
      </c>
      <c r="AB35" s="73">
        <v>0.25208333333333333</v>
      </c>
      <c r="AC35" s="67">
        <v>0.26319444444444445</v>
      </c>
      <c r="AD35" s="73">
        <v>0.27291666666666664</v>
      </c>
      <c r="AE35" s="67">
        <v>0.28125</v>
      </c>
      <c r="AF35" s="43"/>
    </row>
    <row r="36" spans="2:32" ht="9.75" customHeight="1">
      <c r="B36" s="40"/>
      <c r="C36" s="502" t="s">
        <v>41</v>
      </c>
      <c r="D36" s="495" t="s">
        <v>41</v>
      </c>
      <c r="E36" s="488" t="s">
        <v>42</v>
      </c>
      <c r="F36" s="495" t="s">
        <v>36</v>
      </c>
      <c r="G36" s="488" t="s">
        <v>43</v>
      </c>
      <c r="H36" s="495" t="s">
        <v>37</v>
      </c>
      <c r="I36" s="488" t="s">
        <v>38</v>
      </c>
      <c r="J36" s="495" t="s">
        <v>44</v>
      </c>
      <c r="K36" s="488" t="s">
        <v>44</v>
      </c>
      <c r="L36" s="491" t="s">
        <v>44</v>
      </c>
      <c r="M36" s="44"/>
      <c r="N36" s="44"/>
      <c r="O36" s="503" t="s">
        <v>14</v>
      </c>
      <c r="P36" s="41"/>
      <c r="Q36" s="70"/>
      <c r="R36" s="70"/>
      <c r="S36" s="72">
        <v>6.8750000000000006E-2</v>
      </c>
      <c r="T36" s="71">
        <v>0.10972222222222222</v>
      </c>
      <c r="U36" s="72">
        <v>0.14027777777777778</v>
      </c>
      <c r="V36" s="71">
        <v>0.16458333333333333</v>
      </c>
      <c r="W36" s="72">
        <v>0.18402777777777779</v>
      </c>
      <c r="X36" s="71">
        <v>0.20069444444444443</v>
      </c>
      <c r="Y36" s="72">
        <v>0.21666666666666667</v>
      </c>
      <c r="Z36" s="71">
        <v>0.23611111111111113</v>
      </c>
      <c r="AA36" s="72">
        <v>0.24166666666666667</v>
      </c>
      <c r="AB36" s="71">
        <v>0.25138888888888888</v>
      </c>
      <c r="AC36" s="72">
        <v>0.26250000000000001</v>
      </c>
      <c r="AD36" s="71">
        <v>0.2722222222222222</v>
      </c>
      <c r="AE36" s="72">
        <v>0.28055555555555556</v>
      </c>
      <c r="AF36" s="43"/>
    </row>
    <row r="37" spans="2:32" ht="9.75" customHeight="1">
      <c r="B37" s="40"/>
      <c r="C37" s="501"/>
      <c r="D37" s="496"/>
      <c r="E37" s="490"/>
      <c r="F37" s="496"/>
      <c r="G37" s="490"/>
      <c r="H37" s="496"/>
      <c r="I37" s="490"/>
      <c r="J37" s="496"/>
      <c r="K37" s="490"/>
      <c r="L37" s="492"/>
      <c r="M37" s="44"/>
      <c r="N37" s="44"/>
      <c r="O37" s="503"/>
      <c r="P37" s="42"/>
      <c r="Q37" s="70"/>
      <c r="R37" s="70"/>
      <c r="S37" s="67">
        <v>6.9444444444444441E-3</v>
      </c>
      <c r="T37" s="73">
        <v>4.8611111111111112E-2</v>
      </c>
      <c r="U37" s="67">
        <v>8.1944444444444445E-2</v>
      </c>
      <c r="V37" s="73">
        <v>0.10347222222222223</v>
      </c>
      <c r="W37" s="67">
        <v>0.12430555555555556</v>
      </c>
      <c r="X37" s="73">
        <v>0.13958333333333334</v>
      </c>
      <c r="Y37" s="67">
        <v>0.15555555555555556</v>
      </c>
      <c r="Z37" s="73">
        <v>0.16875000000000001</v>
      </c>
      <c r="AA37" s="67">
        <v>0.18055555555555555</v>
      </c>
      <c r="AB37" s="73">
        <v>0.19166666666666665</v>
      </c>
      <c r="AC37" s="67">
        <v>0.20138888888888887</v>
      </c>
      <c r="AD37" s="73">
        <v>0.21111111111111111</v>
      </c>
      <c r="AE37" s="67">
        <v>0.22013888888888888</v>
      </c>
      <c r="AF37" s="43"/>
    </row>
    <row r="38" spans="2:32" ht="9.75" customHeight="1">
      <c r="B38" s="40"/>
      <c r="C38" s="502" t="s">
        <v>45</v>
      </c>
      <c r="D38" s="495" t="s">
        <v>45</v>
      </c>
      <c r="E38" s="488" t="s">
        <v>46</v>
      </c>
      <c r="F38" s="495" t="s">
        <v>47</v>
      </c>
      <c r="G38" s="488" t="s">
        <v>48</v>
      </c>
      <c r="H38" s="495" t="s">
        <v>49</v>
      </c>
      <c r="I38" s="488" t="s">
        <v>50</v>
      </c>
      <c r="J38" s="495" t="s">
        <v>51</v>
      </c>
      <c r="K38" s="488" t="s">
        <v>51</v>
      </c>
      <c r="L38" s="491" t="s">
        <v>37</v>
      </c>
      <c r="M38" s="44"/>
      <c r="N38" s="44"/>
      <c r="O38" s="503" t="s">
        <v>22</v>
      </c>
      <c r="P38" s="41"/>
      <c r="Q38" s="70"/>
      <c r="R38" s="70"/>
      <c r="S38" s="70"/>
      <c r="T38" s="71">
        <v>4.7916666666666663E-2</v>
      </c>
      <c r="U38" s="72">
        <v>8.1250000000000003E-2</v>
      </c>
      <c r="V38" s="71">
        <v>0.10277777777777779</v>
      </c>
      <c r="W38" s="72">
        <v>0.12361111111111112</v>
      </c>
      <c r="X38" s="71">
        <v>0.1388888888888889</v>
      </c>
      <c r="Y38" s="72">
        <v>0.15486111111111112</v>
      </c>
      <c r="Z38" s="71">
        <v>0.16805555555555557</v>
      </c>
      <c r="AA38" s="72">
        <v>0.17986111111111111</v>
      </c>
      <c r="AB38" s="71">
        <v>0.19097222222222221</v>
      </c>
      <c r="AC38" s="72">
        <v>0.20069444444444443</v>
      </c>
      <c r="AD38" s="71">
        <v>0.21041666666666667</v>
      </c>
      <c r="AE38" s="72">
        <v>0.21944444444444444</v>
      </c>
      <c r="AF38" s="43"/>
    </row>
    <row r="39" spans="2:32" ht="9.75" customHeight="1">
      <c r="B39" s="40"/>
      <c r="C39" s="501"/>
      <c r="D39" s="496"/>
      <c r="E39" s="490"/>
      <c r="F39" s="496"/>
      <c r="G39" s="490"/>
      <c r="H39" s="496"/>
      <c r="I39" s="490"/>
      <c r="J39" s="496"/>
      <c r="K39" s="490"/>
      <c r="L39" s="492"/>
      <c r="M39" s="44"/>
      <c r="N39" s="44"/>
      <c r="O39" s="503"/>
      <c r="P39" s="42"/>
      <c r="Q39" s="70"/>
      <c r="R39" s="70"/>
      <c r="S39" s="70"/>
      <c r="T39" s="73">
        <v>6.9444444444444441E-3</v>
      </c>
      <c r="U39" s="67">
        <v>3.8194444444444441E-2</v>
      </c>
      <c r="V39" s="73">
        <v>6.25E-2</v>
      </c>
      <c r="W39" s="67">
        <v>8.3333333333333329E-2</v>
      </c>
      <c r="X39" s="73">
        <v>0.1</v>
      </c>
      <c r="Y39" s="67">
        <v>0.11458333333333333</v>
      </c>
      <c r="Z39" s="73">
        <v>0.12847222222222224</v>
      </c>
      <c r="AA39" s="67">
        <v>0.14027777777777778</v>
      </c>
      <c r="AB39" s="73">
        <v>0.15069444444444444</v>
      </c>
      <c r="AC39" s="67">
        <v>0.16180555555555556</v>
      </c>
      <c r="AD39" s="73">
        <v>0.17013888888888887</v>
      </c>
      <c r="AE39" s="67">
        <v>0.17916666666666667</v>
      </c>
      <c r="AF39" s="43"/>
    </row>
    <row r="40" spans="2:32" ht="9.75" customHeight="1">
      <c r="B40" s="40"/>
      <c r="C40" s="502" t="s">
        <v>53</v>
      </c>
      <c r="D40" s="495" t="s">
        <v>53</v>
      </c>
      <c r="E40" s="488" t="s">
        <v>54</v>
      </c>
      <c r="F40" s="495" t="s">
        <v>55</v>
      </c>
      <c r="G40" s="488" t="s">
        <v>56</v>
      </c>
      <c r="H40" s="495" t="s">
        <v>57</v>
      </c>
      <c r="I40" s="488" t="s">
        <v>48</v>
      </c>
      <c r="J40" s="495" t="s">
        <v>49</v>
      </c>
      <c r="K40" s="488" t="s">
        <v>49</v>
      </c>
      <c r="L40" s="491" t="s">
        <v>50</v>
      </c>
      <c r="M40" s="44"/>
      <c r="N40" s="44"/>
      <c r="O40" s="503" t="s">
        <v>23</v>
      </c>
      <c r="P40" s="41"/>
      <c r="Q40" s="70"/>
      <c r="R40" s="70"/>
      <c r="S40" s="70"/>
      <c r="T40" s="70"/>
      <c r="U40" s="72">
        <v>3.7499999999999999E-2</v>
      </c>
      <c r="V40" s="71">
        <v>6.1805555555555558E-2</v>
      </c>
      <c r="W40" s="72">
        <v>8.2638888888888887E-2</v>
      </c>
      <c r="X40" s="71">
        <v>9.9305555555555564E-2</v>
      </c>
      <c r="Y40" s="72">
        <v>0.11388888888888889</v>
      </c>
      <c r="Z40" s="71">
        <v>0.1277777777777778</v>
      </c>
      <c r="AA40" s="72">
        <v>0.13958333333333334</v>
      </c>
      <c r="AB40" s="71">
        <v>0.15</v>
      </c>
      <c r="AC40" s="72">
        <v>0.16111111111111112</v>
      </c>
      <c r="AD40" s="71">
        <v>0.16944444444444443</v>
      </c>
      <c r="AE40" s="72">
        <v>0.17847222222222223</v>
      </c>
      <c r="AF40" s="43"/>
    </row>
    <row r="41" spans="2:32" ht="9.75" customHeight="1">
      <c r="B41" s="40"/>
      <c r="C41" s="501"/>
      <c r="D41" s="496"/>
      <c r="E41" s="490"/>
      <c r="F41" s="496"/>
      <c r="G41" s="490"/>
      <c r="H41" s="496"/>
      <c r="I41" s="490"/>
      <c r="J41" s="496"/>
      <c r="K41" s="490"/>
      <c r="L41" s="492"/>
      <c r="M41" s="44"/>
      <c r="N41" s="44"/>
      <c r="O41" s="503"/>
      <c r="P41" s="42"/>
      <c r="Q41" s="70"/>
      <c r="R41" s="70"/>
      <c r="S41" s="70"/>
      <c r="T41" s="70"/>
      <c r="U41" s="67">
        <v>6.9444444444444441E-3</v>
      </c>
      <c r="V41" s="68">
        <v>3.1944444444444449E-2</v>
      </c>
      <c r="W41" s="69">
        <v>5.2777777777777778E-2</v>
      </c>
      <c r="X41" s="68">
        <v>7.0833333333333331E-2</v>
      </c>
      <c r="Y41" s="69">
        <v>8.5416666666666655E-2</v>
      </c>
      <c r="Z41" s="68">
        <v>9.7916666666666666E-2</v>
      </c>
      <c r="AA41" s="69">
        <v>0.11041666666666666</v>
      </c>
      <c r="AB41" s="68">
        <v>0.12083333333333333</v>
      </c>
      <c r="AC41" s="69">
        <v>0.13125000000000001</v>
      </c>
      <c r="AD41" s="68">
        <v>0.14097222222222222</v>
      </c>
      <c r="AE41" s="69">
        <v>0.14861111111111111</v>
      </c>
      <c r="AF41" s="43"/>
    </row>
    <row r="42" spans="2:32" ht="9.75" customHeight="1">
      <c r="B42" s="40"/>
      <c r="C42" s="502" t="s">
        <v>58</v>
      </c>
      <c r="D42" s="495" t="s">
        <v>58</v>
      </c>
      <c r="E42" s="488" t="s">
        <v>59</v>
      </c>
      <c r="F42" s="495" t="s">
        <v>60</v>
      </c>
      <c r="G42" s="488" t="s">
        <v>61</v>
      </c>
      <c r="H42" s="495" t="s">
        <v>62</v>
      </c>
      <c r="I42" s="488" t="s">
        <v>47</v>
      </c>
      <c r="J42" s="495" t="s">
        <v>63</v>
      </c>
      <c r="K42" s="488" t="s">
        <v>63</v>
      </c>
      <c r="L42" s="491" t="s">
        <v>48</v>
      </c>
      <c r="M42" s="44"/>
      <c r="N42" s="44"/>
      <c r="O42" s="503" t="s">
        <v>24</v>
      </c>
      <c r="P42" s="41"/>
      <c r="Q42" s="70"/>
      <c r="R42" s="70"/>
      <c r="S42" s="70"/>
      <c r="T42" s="70"/>
      <c r="U42" s="70"/>
      <c r="V42" s="71">
        <v>3.125E-2</v>
      </c>
      <c r="W42" s="72">
        <v>5.2083333333333336E-2</v>
      </c>
      <c r="X42" s="71">
        <v>7.013888888888889E-2</v>
      </c>
      <c r="Y42" s="72">
        <v>8.4722222222222213E-2</v>
      </c>
      <c r="Z42" s="71">
        <v>9.7222222222222224E-2</v>
      </c>
      <c r="AA42" s="72">
        <v>0.10972222222222222</v>
      </c>
      <c r="AB42" s="71">
        <v>0.12013888888888889</v>
      </c>
      <c r="AC42" s="72">
        <v>0.13055555555555556</v>
      </c>
      <c r="AD42" s="71">
        <v>0.14027777777777778</v>
      </c>
      <c r="AE42" s="72">
        <v>0.14791666666666667</v>
      </c>
      <c r="AF42" s="43"/>
    </row>
    <row r="43" spans="2:32" ht="9.75" customHeight="1">
      <c r="B43" s="40"/>
      <c r="C43" s="501"/>
      <c r="D43" s="496"/>
      <c r="E43" s="490"/>
      <c r="F43" s="496"/>
      <c r="G43" s="490"/>
      <c r="H43" s="496"/>
      <c r="I43" s="490"/>
      <c r="J43" s="496"/>
      <c r="K43" s="490"/>
      <c r="L43" s="492"/>
      <c r="M43" s="44"/>
      <c r="N43" s="44"/>
      <c r="O43" s="503"/>
      <c r="P43" s="42"/>
      <c r="Q43" s="70"/>
      <c r="R43" s="70"/>
      <c r="S43" s="70"/>
      <c r="T43" s="70"/>
      <c r="U43" s="70"/>
      <c r="V43" s="73">
        <v>6.9444444444444441E-3</v>
      </c>
      <c r="W43" s="67">
        <v>2.8472222222222222E-2</v>
      </c>
      <c r="X43" s="73">
        <v>4.6527777777777779E-2</v>
      </c>
      <c r="Y43" s="67">
        <v>6.25E-2</v>
      </c>
      <c r="Z43" s="73">
        <v>7.4999999999999997E-2</v>
      </c>
      <c r="AA43" s="67">
        <v>8.6111111111111124E-2</v>
      </c>
      <c r="AB43" s="73">
        <v>9.7222222222222224E-2</v>
      </c>
      <c r="AC43" s="67">
        <v>0.1076388888888889</v>
      </c>
      <c r="AD43" s="73">
        <v>0.11666666666666665</v>
      </c>
      <c r="AE43" s="67">
        <v>0.125</v>
      </c>
      <c r="AF43" s="43"/>
    </row>
    <row r="44" spans="2:32" ht="9.75" customHeight="1">
      <c r="B44" s="40"/>
      <c r="C44" s="502" t="s">
        <v>64</v>
      </c>
      <c r="D44" s="495" t="s">
        <v>64</v>
      </c>
      <c r="E44" s="488" t="s">
        <v>65</v>
      </c>
      <c r="F44" s="495" t="s">
        <v>66</v>
      </c>
      <c r="G44" s="488" t="s">
        <v>45</v>
      </c>
      <c r="H44" s="495" t="s">
        <v>67</v>
      </c>
      <c r="I44" s="488" t="s">
        <v>46</v>
      </c>
      <c r="J44" s="495" t="s">
        <v>56</v>
      </c>
      <c r="K44" s="488" t="s">
        <v>56</v>
      </c>
      <c r="L44" s="491" t="s">
        <v>47</v>
      </c>
      <c r="M44" s="44"/>
      <c r="N44" s="44"/>
      <c r="O44" s="503" t="s">
        <v>25</v>
      </c>
      <c r="P44" s="41"/>
      <c r="Q44" s="70"/>
      <c r="R44" s="70"/>
      <c r="S44" s="70"/>
      <c r="T44" s="70"/>
      <c r="U44" s="70"/>
      <c r="V44" s="70"/>
      <c r="W44" s="72">
        <v>2.7777777777777776E-2</v>
      </c>
      <c r="X44" s="71">
        <v>4.5833333333333337E-2</v>
      </c>
      <c r="Y44" s="72">
        <v>6.1805555555555558E-2</v>
      </c>
      <c r="Z44" s="71">
        <v>7.4305555555555555E-2</v>
      </c>
      <c r="AA44" s="72">
        <v>8.5416666666666682E-2</v>
      </c>
      <c r="AB44" s="71">
        <v>9.6527777777777782E-2</v>
      </c>
      <c r="AC44" s="72">
        <v>0.10694444444444444</v>
      </c>
      <c r="AD44" s="71">
        <v>0.11597222222222221</v>
      </c>
      <c r="AE44" s="72">
        <v>0.12430555555555556</v>
      </c>
      <c r="AF44" s="43"/>
    </row>
    <row r="45" spans="2:32" ht="9.75" customHeight="1">
      <c r="B45" s="40"/>
      <c r="C45" s="501"/>
      <c r="D45" s="496"/>
      <c r="E45" s="490"/>
      <c r="F45" s="496"/>
      <c r="G45" s="490"/>
      <c r="H45" s="496"/>
      <c r="I45" s="490"/>
      <c r="J45" s="496"/>
      <c r="K45" s="490"/>
      <c r="L45" s="492"/>
      <c r="M45" s="44"/>
      <c r="N45" s="44"/>
      <c r="O45" s="503"/>
      <c r="P45" s="42"/>
      <c r="Q45" s="70"/>
      <c r="R45" s="70"/>
      <c r="S45" s="70"/>
      <c r="T45" s="70"/>
      <c r="U45" s="70"/>
      <c r="V45" s="70"/>
      <c r="W45" s="67">
        <v>6.9444444444444441E-3</v>
      </c>
      <c r="X45" s="73">
        <v>2.5694444444444447E-2</v>
      </c>
      <c r="Y45" s="67">
        <v>4.1666666666666664E-2</v>
      </c>
      <c r="Z45" s="73">
        <v>5.5555555555555552E-2</v>
      </c>
      <c r="AA45" s="67">
        <v>6.6666666666666666E-2</v>
      </c>
      <c r="AB45" s="73">
        <v>7.6388888888888895E-2</v>
      </c>
      <c r="AC45" s="67">
        <v>8.7499999999999994E-2</v>
      </c>
      <c r="AD45" s="73">
        <v>9.6527777777777768E-2</v>
      </c>
      <c r="AE45" s="67">
        <v>0.10416666666666667</v>
      </c>
      <c r="AF45" s="43"/>
    </row>
    <row r="46" spans="2:32" ht="9.75" customHeight="1">
      <c r="B46" s="40"/>
      <c r="C46" s="502" t="s">
        <v>69</v>
      </c>
      <c r="D46" s="495" t="s">
        <v>69</v>
      </c>
      <c r="E46" s="488" t="s">
        <v>70</v>
      </c>
      <c r="F46" s="495" t="s">
        <v>71</v>
      </c>
      <c r="G46" s="488" t="s">
        <v>72</v>
      </c>
      <c r="H46" s="495" t="s">
        <v>54</v>
      </c>
      <c r="I46" s="488" t="s">
        <v>73</v>
      </c>
      <c r="J46" s="495" t="s">
        <v>55</v>
      </c>
      <c r="K46" s="488" t="s">
        <v>55</v>
      </c>
      <c r="L46" s="491" t="s">
        <v>74</v>
      </c>
      <c r="M46" s="44"/>
      <c r="N46" s="44"/>
      <c r="O46" s="503" t="s">
        <v>26</v>
      </c>
      <c r="P46" s="41"/>
      <c r="Q46" s="70"/>
      <c r="R46" s="70"/>
      <c r="S46" s="70"/>
      <c r="T46" s="70"/>
      <c r="U46" s="70"/>
      <c r="V46" s="70"/>
      <c r="W46" s="70"/>
      <c r="X46" s="71">
        <v>2.5000000000000001E-2</v>
      </c>
      <c r="Y46" s="72">
        <v>4.0972222222222222E-2</v>
      </c>
      <c r="Z46" s="71">
        <v>5.486111111111111E-2</v>
      </c>
      <c r="AA46" s="72">
        <v>6.5972222222222224E-2</v>
      </c>
      <c r="AB46" s="71">
        <v>7.5694444444444453E-2</v>
      </c>
      <c r="AC46" s="72">
        <v>8.6805555555555566E-2</v>
      </c>
      <c r="AD46" s="71">
        <v>9.5833333333333326E-2</v>
      </c>
      <c r="AE46" s="72">
        <v>0.10347222222222223</v>
      </c>
      <c r="AF46" s="43"/>
    </row>
    <row r="47" spans="2:32" ht="9.75" customHeight="1">
      <c r="B47" s="40"/>
      <c r="C47" s="501"/>
      <c r="D47" s="496"/>
      <c r="E47" s="490"/>
      <c r="F47" s="496"/>
      <c r="G47" s="490"/>
      <c r="H47" s="496"/>
      <c r="I47" s="490"/>
      <c r="J47" s="496"/>
      <c r="K47" s="490"/>
      <c r="L47" s="492"/>
      <c r="M47" s="44"/>
      <c r="N47" s="44"/>
      <c r="O47" s="503"/>
      <c r="P47" s="42"/>
      <c r="Q47" s="70"/>
      <c r="R47" s="70"/>
      <c r="S47" s="70"/>
      <c r="T47" s="70"/>
      <c r="U47" s="70"/>
      <c r="V47" s="70"/>
      <c r="W47" s="70"/>
      <c r="X47" s="73">
        <v>6.9444444444444441E-3</v>
      </c>
      <c r="Y47" s="67">
        <v>2.361111111111111E-2</v>
      </c>
      <c r="Z47" s="73">
        <v>3.8194444444444441E-2</v>
      </c>
      <c r="AA47" s="67">
        <v>0.05</v>
      </c>
      <c r="AB47" s="73">
        <v>5.9722222222222225E-2</v>
      </c>
      <c r="AC47" s="67">
        <v>6.9444444444444434E-2</v>
      </c>
      <c r="AD47" s="73">
        <v>7.9166666666666663E-2</v>
      </c>
      <c r="AE47" s="67">
        <v>8.6805555555555566E-2</v>
      </c>
      <c r="AF47" s="43"/>
    </row>
    <row r="48" spans="2:32" ht="9.75" customHeight="1">
      <c r="B48" s="40"/>
      <c r="C48" s="502" t="s">
        <v>75</v>
      </c>
      <c r="D48" s="495" t="s">
        <v>75</v>
      </c>
      <c r="E48" s="488" t="s">
        <v>76</v>
      </c>
      <c r="F48" s="495" t="s">
        <v>58</v>
      </c>
      <c r="G48" s="488" t="s">
        <v>54</v>
      </c>
      <c r="H48" s="495" t="s">
        <v>72</v>
      </c>
      <c r="I48" s="488" t="s">
        <v>54</v>
      </c>
      <c r="J48" s="495" t="s">
        <v>78</v>
      </c>
      <c r="K48" s="488" t="s">
        <v>78</v>
      </c>
      <c r="L48" s="491" t="s">
        <v>61</v>
      </c>
      <c r="M48" s="44"/>
      <c r="N48" s="44"/>
      <c r="O48" s="503" t="s">
        <v>27</v>
      </c>
      <c r="P48" s="41"/>
      <c r="Q48" s="70"/>
      <c r="R48" s="70"/>
      <c r="S48" s="70"/>
      <c r="T48" s="70"/>
      <c r="U48" s="70"/>
      <c r="V48" s="70"/>
      <c r="W48" s="70"/>
      <c r="X48" s="70"/>
      <c r="Y48" s="72">
        <v>2.2916666666666665E-2</v>
      </c>
      <c r="Z48" s="71">
        <v>3.7499999999999999E-2</v>
      </c>
      <c r="AA48" s="72">
        <v>4.9305555555555561E-2</v>
      </c>
      <c r="AB48" s="71">
        <v>5.9027777777777783E-2</v>
      </c>
      <c r="AC48" s="72">
        <v>6.8750000000000006E-2</v>
      </c>
      <c r="AD48" s="71">
        <v>7.8472222222222221E-2</v>
      </c>
      <c r="AE48" s="72">
        <v>8.6111111111111124E-2</v>
      </c>
      <c r="AF48" s="43"/>
    </row>
    <row r="49" spans="2:32" ht="9.75" customHeight="1">
      <c r="B49" s="40"/>
      <c r="C49" s="501"/>
      <c r="D49" s="496"/>
      <c r="E49" s="490"/>
      <c r="F49" s="496"/>
      <c r="G49" s="490"/>
      <c r="H49" s="496"/>
      <c r="I49" s="490"/>
      <c r="J49" s="496"/>
      <c r="K49" s="490"/>
      <c r="L49" s="492"/>
      <c r="M49" s="44"/>
      <c r="N49" s="44"/>
      <c r="O49" s="503"/>
      <c r="P49" s="42"/>
      <c r="Q49" s="70"/>
      <c r="R49" s="70"/>
      <c r="S49" s="70"/>
      <c r="T49" s="70"/>
      <c r="U49" s="70"/>
      <c r="V49" s="70"/>
      <c r="W49" s="70"/>
      <c r="X49" s="70"/>
      <c r="Y49" s="67">
        <v>6.9444444444444441E-3</v>
      </c>
      <c r="Z49" s="73">
        <v>2.2222222222222223E-2</v>
      </c>
      <c r="AA49" s="67">
        <v>3.4722222222222224E-2</v>
      </c>
      <c r="AB49" s="73">
        <v>4.5138888888888888E-2</v>
      </c>
      <c r="AC49" s="67">
        <v>5.486111111111111E-2</v>
      </c>
      <c r="AD49" s="73">
        <v>6.3194444444444442E-2</v>
      </c>
      <c r="AE49" s="67">
        <v>7.2222222222222229E-2</v>
      </c>
      <c r="AF49" s="43"/>
    </row>
    <row r="50" spans="2:32" ht="9.75" customHeight="1">
      <c r="B50" s="40"/>
      <c r="C50" s="502" t="s">
        <v>79</v>
      </c>
      <c r="D50" s="495" t="s">
        <v>79</v>
      </c>
      <c r="E50" s="488" t="s">
        <v>69</v>
      </c>
      <c r="F50" s="495" t="s">
        <v>80</v>
      </c>
      <c r="G50" s="488" t="s">
        <v>77</v>
      </c>
      <c r="H50" s="495" t="s">
        <v>82</v>
      </c>
      <c r="I50" s="488" t="s">
        <v>72</v>
      </c>
      <c r="J50" s="495" t="s">
        <v>54</v>
      </c>
      <c r="K50" s="488" t="s">
        <v>54</v>
      </c>
      <c r="L50" s="491" t="s">
        <v>78</v>
      </c>
      <c r="M50" s="44"/>
      <c r="N50" s="44"/>
      <c r="O50" s="503" t="s">
        <v>28</v>
      </c>
      <c r="P50" s="41"/>
      <c r="Q50" s="70"/>
      <c r="R50" s="70"/>
      <c r="S50" s="70"/>
      <c r="T50" s="70"/>
      <c r="U50" s="70"/>
      <c r="V50" s="70"/>
      <c r="W50" s="70"/>
      <c r="X50" s="70"/>
      <c r="Y50" s="70"/>
      <c r="Z50" s="71">
        <v>2.1527777777777778E-2</v>
      </c>
      <c r="AA50" s="72">
        <v>3.4027777777777782E-2</v>
      </c>
      <c r="AB50" s="71">
        <v>4.4444444444444446E-2</v>
      </c>
      <c r="AC50" s="72">
        <v>5.4166666666666669E-2</v>
      </c>
      <c r="AD50" s="71">
        <v>6.25E-2</v>
      </c>
      <c r="AE50" s="72">
        <v>7.1527777777777787E-2</v>
      </c>
      <c r="AF50" s="43"/>
    </row>
    <row r="51" spans="2:32" ht="9.75" customHeight="1">
      <c r="B51" s="40"/>
      <c r="C51" s="501"/>
      <c r="D51" s="496"/>
      <c r="E51" s="490"/>
      <c r="F51" s="496"/>
      <c r="G51" s="490"/>
      <c r="H51" s="496"/>
      <c r="I51" s="490"/>
      <c r="J51" s="496"/>
      <c r="K51" s="490"/>
      <c r="L51" s="492"/>
      <c r="M51" s="44"/>
      <c r="N51" s="44"/>
      <c r="O51" s="503"/>
      <c r="P51" s="42"/>
      <c r="Q51" s="74"/>
      <c r="R51" s="70"/>
      <c r="S51" s="70"/>
      <c r="T51" s="70"/>
      <c r="U51" s="70"/>
      <c r="V51" s="70"/>
      <c r="W51" s="70"/>
      <c r="X51" s="70"/>
      <c r="Y51" s="70"/>
      <c r="Z51" s="73">
        <v>6.9444444444444441E-3</v>
      </c>
      <c r="AA51" s="67">
        <v>2.013888888888889E-2</v>
      </c>
      <c r="AB51" s="73">
        <v>3.1944444444444449E-2</v>
      </c>
      <c r="AC51" s="67">
        <v>4.1666666666666664E-2</v>
      </c>
      <c r="AD51" s="73">
        <v>0.05</v>
      </c>
      <c r="AE51" s="67">
        <v>5.9027777777777783E-2</v>
      </c>
      <c r="AF51" s="43"/>
    </row>
    <row r="52" spans="2:32" ht="9.75" customHeight="1">
      <c r="B52" s="40"/>
      <c r="C52" s="502" t="s">
        <v>83</v>
      </c>
      <c r="D52" s="495" t="s">
        <v>83</v>
      </c>
      <c r="E52" s="488" t="s">
        <v>84</v>
      </c>
      <c r="F52" s="495" t="s">
        <v>85</v>
      </c>
      <c r="G52" s="488" t="s">
        <v>81</v>
      </c>
      <c r="H52" s="495" t="s">
        <v>87</v>
      </c>
      <c r="I52" s="488" t="s">
        <v>59</v>
      </c>
      <c r="J52" s="495" t="s">
        <v>72</v>
      </c>
      <c r="K52" s="488" t="s">
        <v>72</v>
      </c>
      <c r="L52" s="491" t="s">
        <v>54</v>
      </c>
      <c r="M52" s="44"/>
      <c r="N52" s="44"/>
      <c r="O52" s="503" t="s">
        <v>29</v>
      </c>
      <c r="P52" s="41"/>
      <c r="Q52" s="70"/>
      <c r="R52" s="70"/>
      <c r="S52" s="70"/>
      <c r="T52" s="70"/>
      <c r="U52" s="70"/>
      <c r="V52" s="70"/>
      <c r="W52" s="70"/>
      <c r="X52" s="70"/>
      <c r="Y52" s="70"/>
      <c r="Z52" s="70"/>
      <c r="AA52" s="72">
        <v>1.9444444444444445E-2</v>
      </c>
      <c r="AB52" s="71">
        <v>3.125E-2</v>
      </c>
      <c r="AC52" s="72">
        <v>4.0972222222222222E-2</v>
      </c>
      <c r="AD52" s="71">
        <v>4.9305555555555554E-2</v>
      </c>
      <c r="AE52" s="72">
        <v>5.8333333333333327E-2</v>
      </c>
      <c r="AF52" s="43"/>
    </row>
    <row r="53" spans="2:32" ht="9.75" customHeight="1">
      <c r="B53" s="40"/>
      <c r="C53" s="501"/>
      <c r="D53" s="496"/>
      <c r="E53" s="490"/>
      <c r="F53" s="496"/>
      <c r="G53" s="490"/>
      <c r="H53" s="496"/>
      <c r="I53" s="490"/>
      <c r="J53" s="496"/>
      <c r="K53" s="490"/>
      <c r="L53" s="492"/>
      <c r="M53" s="44"/>
      <c r="N53" s="44"/>
      <c r="O53" s="503"/>
      <c r="P53" s="42"/>
      <c r="Q53" s="70"/>
      <c r="R53" s="70"/>
      <c r="S53" s="70"/>
      <c r="T53" s="70"/>
      <c r="U53" s="70"/>
      <c r="V53" s="70"/>
      <c r="W53" s="70"/>
      <c r="X53" s="70"/>
      <c r="Y53" s="70"/>
      <c r="Z53" s="70"/>
      <c r="AA53" s="67">
        <v>6.9444444444444441E-3</v>
      </c>
      <c r="AB53" s="73">
        <v>1.8749999999999999E-2</v>
      </c>
      <c r="AC53" s="67">
        <v>2.9861111111111113E-2</v>
      </c>
      <c r="AD53" s="73">
        <v>3.8194444444444441E-2</v>
      </c>
      <c r="AE53" s="67">
        <v>4.7222222222222221E-2</v>
      </c>
      <c r="AF53" s="43"/>
    </row>
    <row r="54" spans="2:32" ht="9.75" customHeight="1">
      <c r="B54" s="40"/>
      <c r="C54" s="502" t="s">
        <v>88</v>
      </c>
      <c r="D54" s="495" t="s">
        <v>88</v>
      </c>
      <c r="E54" s="488" t="s">
        <v>89</v>
      </c>
      <c r="F54" s="495" t="s">
        <v>90</v>
      </c>
      <c r="G54" s="488" t="s">
        <v>86</v>
      </c>
      <c r="H54" s="495" t="s">
        <v>58</v>
      </c>
      <c r="I54" s="488" t="s">
        <v>92</v>
      </c>
      <c r="J54" s="495" t="s">
        <v>82</v>
      </c>
      <c r="K54" s="488" t="s">
        <v>82</v>
      </c>
      <c r="L54" s="491" t="s">
        <v>98</v>
      </c>
      <c r="M54" s="44"/>
      <c r="N54" s="44"/>
      <c r="O54" s="503" t="s">
        <v>30</v>
      </c>
      <c r="P54" s="42"/>
      <c r="Q54" s="70"/>
      <c r="R54" s="70"/>
      <c r="S54" s="70"/>
      <c r="T54" s="70"/>
      <c r="U54" s="70"/>
      <c r="V54" s="70"/>
      <c r="W54" s="70"/>
      <c r="X54" s="70"/>
      <c r="Y54" s="70"/>
      <c r="Z54" s="70"/>
      <c r="AA54" s="70"/>
      <c r="AB54" s="71">
        <v>1.8055555555555557E-2</v>
      </c>
      <c r="AC54" s="72">
        <v>2.9166666666666664E-2</v>
      </c>
      <c r="AD54" s="71">
        <v>3.7499999999999999E-2</v>
      </c>
      <c r="AE54" s="72">
        <v>4.6527777777777779E-2</v>
      </c>
      <c r="AF54" s="43"/>
    </row>
    <row r="55" spans="2:32" ht="9.75" customHeight="1">
      <c r="B55" s="40"/>
      <c r="C55" s="501"/>
      <c r="D55" s="496"/>
      <c r="E55" s="490"/>
      <c r="F55" s="496"/>
      <c r="G55" s="490"/>
      <c r="H55" s="496"/>
      <c r="I55" s="490"/>
      <c r="J55" s="496"/>
      <c r="K55" s="490"/>
      <c r="L55" s="492"/>
      <c r="M55" s="44"/>
      <c r="N55" s="44"/>
      <c r="O55" s="503"/>
      <c r="P55" s="42"/>
      <c r="Q55" s="70"/>
      <c r="R55" s="70"/>
      <c r="S55" s="70"/>
      <c r="T55" s="70"/>
      <c r="U55" s="70"/>
      <c r="V55" s="70"/>
      <c r="W55" s="70"/>
      <c r="X55" s="70"/>
      <c r="Y55" s="70"/>
      <c r="Z55" s="70"/>
      <c r="AA55" s="70"/>
      <c r="AB55" s="73">
        <v>6.9444444444444441E-3</v>
      </c>
      <c r="AC55" s="67">
        <v>1.8055555555555557E-2</v>
      </c>
      <c r="AD55" s="73">
        <v>2.7777777777777776E-2</v>
      </c>
      <c r="AE55" s="67">
        <v>3.6111111111111115E-2</v>
      </c>
      <c r="AF55" s="43"/>
    </row>
    <row r="56" spans="2:32" ht="9.75" customHeight="1">
      <c r="B56" s="40"/>
      <c r="C56" s="502" t="s">
        <v>99</v>
      </c>
      <c r="D56" s="495" t="s">
        <v>99</v>
      </c>
      <c r="E56" s="488" t="s">
        <v>100</v>
      </c>
      <c r="F56" s="495" t="s">
        <v>101</v>
      </c>
      <c r="G56" s="488" t="s">
        <v>102</v>
      </c>
      <c r="H56" s="495" t="s">
        <v>103</v>
      </c>
      <c r="I56" s="488" t="s">
        <v>104</v>
      </c>
      <c r="J56" s="495" t="s">
        <v>71</v>
      </c>
      <c r="K56" s="488" t="s">
        <v>71</v>
      </c>
      <c r="L56" s="491" t="s">
        <v>59</v>
      </c>
      <c r="M56" s="44"/>
      <c r="N56" s="44"/>
      <c r="O56" s="503" t="s">
        <v>95</v>
      </c>
      <c r="P56" s="42"/>
      <c r="Q56" s="70"/>
      <c r="R56" s="70"/>
      <c r="S56" s="70"/>
      <c r="T56" s="70"/>
      <c r="U56" s="70"/>
      <c r="V56" s="70"/>
      <c r="W56" s="70"/>
      <c r="X56" s="70"/>
      <c r="Y56" s="70"/>
      <c r="Z56" s="70"/>
      <c r="AA56" s="70"/>
      <c r="AB56" s="70"/>
      <c r="AC56" s="72">
        <v>1.7361111111111112E-2</v>
      </c>
      <c r="AD56" s="71">
        <v>2.7083333333333334E-2</v>
      </c>
      <c r="AE56" s="72">
        <v>3.5416666666666666E-2</v>
      </c>
      <c r="AF56" s="43"/>
    </row>
    <row r="57" spans="2:32" ht="9.75" customHeight="1">
      <c r="B57" s="40"/>
      <c r="C57" s="501"/>
      <c r="D57" s="496"/>
      <c r="E57" s="490"/>
      <c r="F57" s="496"/>
      <c r="G57" s="490"/>
      <c r="H57" s="496"/>
      <c r="I57" s="490"/>
      <c r="J57" s="496"/>
      <c r="K57" s="490"/>
      <c r="L57" s="492"/>
      <c r="M57" s="44"/>
      <c r="N57" s="44"/>
      <c r="O57" s="503"/>
      <c r="P57" s="42"/>
      <c r="Q57" s="70"/>
      <c r="R57" s="70"/>
      <c r="S57" s="70"/>
      <c r="T57" s="70"/>
      <c r="U57" s="70"/>
      <c r="V57" s="70"/>
      <c r="W57" s="70"/>
      <c r="X57" s="70"/>
      <c r="Y57" s="70"/>
      <c r="Z57" s="70"/>
      <c r="AA57" s="70"/>
      <c r="AB57" s="70"/>
      <c r="AC57" s="67">
        <v>6.9444444444444441E-3</v>
      </c>
      <c r="AD57" s="73">
        <v>1.7361111111111112E-2</v>
      </c>
      <c r="AE57" s="67">
        <v>2.5694444444444447E-2</v>
      </c>
      <c r="AF57" s="43"/>
    </row>
    <row r="58" spans="2:32" ht="9.75" customHeight="1">
      <c r="B58" s="40"/>
      <c r="C58" s="502" t="s">
        <v>105</v>
      </c>
      <c r="D58" s="495" t="s">
        <v>105</v>
      </c>
      <c r="E58" s="488" t="s">
        <v>106</v>
      </c>
      <c r="F58" s="495" t="s">
        <v>107</v>
      </c>
      <c r="G58" s="488" t="s">
        <v>69</v>
      </c>
      <c r="H58" s="495" t="s">
        <v>64</v>
      </c>
      <c r="I58" s="488" t="s">
        <v>86</v>
      </c>
      <c r="J58" s="495" t="s">
        <v>81</v>
      </c>
      <c r="K58" s="488" t="s">
        <v>81</v>
      </c>
      <c r="L58" s="491" t="s">
        <v>108</v>
      </c>
      <c r="M58" s="44"/>
      <c r="N58" s="44"/>
      <c r="O58" s="503" t="s">
        <v>96</v>
      </c>
      <c r="P58" s="42"/>
      <c r="Q58" s="70"/>
      <c r="R58" s="70"/>
      <c r="S58" s="70"/>
      <c r="T58" s="70"/>
      <c r="U58" s="70"/>
      <c r="V58" s="70"/>
      <c r="W58" s="70"/>
      <c r="X58" s="70"/>
      <c r="Y58" s="70"/>
      <c r="Z58" s="70"/>
      <c r="AA58" s="70"/>
      <c r="AB58" s="70"/>
      <c r="AC58" s="70"/>
      <c r="AD58" s="71">
        <v>1.6666666666666666E-2</v>
      </c>
      <c r="AE58" s="72">
        <v>2.5000000000000001E-2</v>
      </c>
      <c r="AF58" s="43"/>
    </row>
    <row r="59" spans="2:32" ht="9.75" customHeight="1">
      <c r="B59" s="40"/>
      <c r="C59" s="501"/>
      <c r="D59" s="496"/>
      <c r="E59" s="490"/>
      <c r="F59" s="496"/>
      <c r="G59" s="490"/>
      <c r="H59" s="496"/>
      <c r="I59" s="490"/>
      <c r="J59" s="496"/>
      <c r="K59" s="490"/>
      <c r="L59" s="492"/>
      <c r="M59" s="44"/>
      <c r="N59" s="44"/>
      <c r="O59" s="503"/>
      <c r="P59" s="42"/>
      <c r="Q59" s="70"/>
      <c r="R59" s="70"/>
      <c r="S59" s="70"/>
      <c r="T59" s="70"/>
      <c r="U59" s="70"/>
      <c r="V59" s="70"/>
      <c r="W59" s="70"/>
      <c r="X59" s="70"/>
      <c r="Y59" s="70"/>
      <c r="Z59" s="70"/>
      <c r="AA59" s="70"/>
      <c r="AB59" s="70"/>
      <c r="AC59" s="70"/>
      <c r="AD59" s="73">
        <v>6.9444444444444441E-3</v>
      </c>
      <c r="AE59" s="67">
        <v>1.6666666666666666E-2</v>
      </c>
      <c r="AF59" s="43"/>
    </row>
    <row r="60" spans="2:32" ht="9.75" customHeight="1">
      <c r="B60" s="40"/>
      <c r="C60" s="502" t="s">
        <v>109</v>
      </c>
      <c r="D60" s="495" t="s">
        <v>109</v>
      </c>
      <c r="E60" s="488" t="s">
        <v>110</v>
      </c>
      <c r="F60" s="495" t="s">
        <v>111</v>
      </c>
      <c r="G60" s="488" t="s">
        <v>112</v>
      </c>
      <c r="H60" s="495" t="s">
        <v>102</v>
      </c>
      <c r="I60" s="488" t="s">
        <v>80</v>
      </c>
      <c r="J60" s="495" t="s">
        <v>113</v>
      </c>
      <c r="K60" s="488" t="s">
        <v>113</v>
      </c>
      <c r="L60" s="491" t="s">
        <v>114</v>
      </c>
      <c r="M60" s="44"/>
      <c r="N60" s="44"/>
      <c r="O60" s="503" t="s">
        <v>97</v>
      </c>
      <c r="P60" s="41"/>
      <c r="Q60" s="70"/>
      <c r="R60" s="70"/>
      <c r="S60" s="70"/>
      <c r="T60" s="70"/>
      <c r="U60" s="70"/>
      <c r="V60" s="70"/>
      <c r="W60" s="70"/>
      <c r="X60" s="70"/>
      <c r="Y60" s="70"/>
      <c r="Z60" s="70"/>
      <c r="AA60" s="70"/>
      <c r="AB60" s="70"/>
      <c r="AC60" s="70"/>
      <c r="AD60" s="70"/>
      <c r="AE60" s="72">
        <v>1.5972222222222224E-2</v>
      </c>
      <c r="AF60" s="43"/>
    </row>
    <row r="61" spans="2:32" ht="9.75" customHeight="1" thickBot="1">
      <c r="B61" s="40"/>
      <c r="C61" s="504"/>
      <c r="D61" s="497"/>
      <c r="E61" s="489"/>
      <c r="F61" s="497"/>
      <c r="G61" s="489"/>
      <c r="H61" s="497"/>
      <c r="I61" s="489"/>
      <c r="J61" s="497"/>
      <c r="K61" s="489"/>
      <c r="L61" s="493"/>
      <c r="M61" s="41"/>
      <c r="N61" s="41"/>
      <c r="O61" s="503"/>
      <c r="P61" s="42"/>
      <c r="Q61" s="70"/>
      <c r="R61" s="70"/>
      <c r="S61" s="70"/>
      <c r="T61" s="70"/>
      <c r="U61" s="70"/>
      <c r="V61" s="70"/>
      <c r="W61" s="70"/>
      <c r="X61" s="70"/>
      <c r="Y61" s="70"/>
      <c r="Z61" s="70"/>
      <c r="AA61" s="70"/>
      <c r="AB61" s="70"/>
      <c r="AC61" s="70"/>
      <c r="AD61" s="70"/>
      <c r="AE61" s="67">
        <v>6.9444444444444441E-3</v>
      </c>
      <c r="AF61" s="43"/>
    </row>
    <row r="62" spans="2:32" ht="12.75" customHeight="1">
      <c r="B62" s="40"/>
      <c r="C62" s="41"/>
      <c r="D62" s="41"/>
      <c r="E62" s="41"/>
      <c r="F62" s="41"/>
      <c r="G62" s="41"/>
      <c r="H62" s="41"/>
      <c r="I62" s="41"/>
      <c r="J62" s="41"/>
      <c r="K62" s="41"/>
      <c r="L62" s="41"/>
      <c r="M62" s="41"/>
      <c r="N62" s="41"/>
      <c r="O62" s="42"/>
      <c r="P62" s="42"/>
      <c r="Q62" s="42"/>
      <c r="R62" s="42"/>
      <c r="S62" s="42"/>
      <c r="T62" s="42"/>
      <c r="U62" s="42"/>
      <c r="V62" s="42"/>
      <c r="W62" s="42"/>
      <c r="X62" s="42"/>
      <c r="Y62" s="42"/>
      <c r="Z62" s="42"/>
      <c r="AA62" s="42"/>
      <c r="AB62" s="42"/>
      <c r="AC62" s="42"/>
      <c r="AD62" s="42"/>
      <c r="AE62" s="42"/>
      <c r="AF62" s="43"/>
    </row>
    <row r="63" spans="2:32" ht="12.75" customHeight="1">
      <c r="B63" s="40"/>
      <c r="C63" s="41"/>
      <c r="D63" s="41"/>
      <c r="E63" s="41"/>
      <c r="F63" s="41"/>
      <c r="G63" s="41"/>
      <c r="H63" s="41"/>
      <c r="I63" s="41"/>
      <c r="J63" s="41"/>
      <c r="K63" s="41"/>
      <c r="L63" s="41"/>
      <c r="M63" s="41"/>
      <c r="N63" s="41"/>
      <c r="O63" s="42"/>
      <c r="P63" s="42"/>
      <c r="Q63" s="42"/>
      <c r="R63" s="42"/>
      <c r="S63" s="42"/>
      <c r="T63" s="42"/>
      <c r="U63" s="42"/>
      <c r="V63" s="42"/>
      <c r="W63" s="42"/>
      <c r="X63" s="42"/>
      <c r="Y63" s="42"/>
      <c r="Z63" s="42"/>
      <c r="AA63" s="42"/>
      <c r="AB63" s="42"/>
      <c r="AC63" s="42"/>
      <c r="AD63" s="42"/>
      <c r="AE63" s="42"/>
      <c r="AF63" s="43"/>
    </row>
    <row r="64" spans="2:32" ht="12.75" customHeight="1">
      <c r="B64" s="40"/>
      <c r="C64" s="41"/>
      <c r="D64" s="41"/>
      <c r="E64" s="41"/>
      <c r="F64" s="41"/>
      <c r="G64" s="41"/>
      <c r="H64" s="41"/>
      <c r="I64" s="41"/>
      <c r="J64" s="41"/>
      <c r="K64" s="41"/>
      <c r="L64" s="41"/>
      <c r="M64" s="41"/>
      <c r="N64" s="41"/>
      <c r="O64" s="42"/>
      <c r="P64" s="42"/>
      <c r="Q64" s="42"/>
      <c r="R64" s="42"/>
      <c r="S64" s="42"/>
      <c r="T64" s="42"/>
      <c r="U64" s="42"/>
      <c r="V64" s="42"/>
      <c r="W64" s="42"/>
      <c r="X64" s="42"/>
      <c r="Y64" s="42"/>
      <c r="Z64" s="42"/>
      <c r="AA64" s="42"/>
      <c r="AB64" s="42"/>
      <c r="AC64" s="42"/>
      <c r="AD64" s="42"/>
      <c r="AE64" s="42"/>
      <c r="AF64" s="43"/>
    </row>
    <row r="65" spans="2:32" ht="9.75" customHeight="1">
      <c r="B65" s="40"/>
      <c r="C65" s="41"/>
      <c r="D65" s="41"/>
      <c r="E65" s="41"/>
      <c r="F65" s="41"/>
      <c r="G65" s="41"/>
      <c r="H65" s="41"/>
      <c r="I65" s="41"/>
      <c r="J65" s="41"/>
      <c r="K65" s="41"/>
      <c r="L65" s="41"/>
      <c r="M65" s="41"/>
      <c r="N65" s="41"/>
      <c r="O65" s="42"/>
      <c r="P65" s="42"/>
      <c r="Q65" s="42"/>
      <c r="R65" s="42"/>
      <c r="S65" s="42"/>
      <c r="T65" s="42"/>
      <c r="U65" s="42"/>
      <c r="V65" s="42"/>
      <c r="W65" s="42"/>
      <c r="X65" s="42"/>
      <c r="Y65" s="42"/>
      <c r="Z65" s="42"/>
      <c r="AA65" s="42"/>
      <c r="AB65" s="42"/>
      <c r="AC65" s="42"/>
      <c r="AD65" s="42"/>
      <c r="AE65" s="42"/>
      <c r="AF65" s="43"/>
    </row>
    <row r="66" spans="2:32" ht="9.75" customHeight="1">
      <c r="B66" s="40"/>
      <c r="C66" s="41"/>
      <c r="D66" s="41"/>
      <c r="E66" s="41"/>
      <c r="F66" s="41"/>
      <c r="G66" s="41"/>
      <c r="H66" s="41"/>
      <c r="I66" s="41"/>
      <c r="J66" s="41"/>
      <c r="K66" s="41"/>
      <c r="L66" s="41"/>
      <c r="M66" s="41"/>
      <c r="N66" s="41"/>
      <c r="O66" s="42"/>
      <c r="P66" s="42"/>
      <c r="Q66" s="42"/>
      <c r="R66" s="42"/>
      <c r="S66" s="42"/>
      <c r="T66" s="42"/>
      <c r="U66" s="42"/>
      <c r="V66" s="42"/>
      <c r="W66" s="42"/>
      <c r="X66" s="42"/>
      <c r="Y66" s="42"/>
      <c r="Z66" s="42"/>
      <c r="AA66" s="42"/>
      <c r="AB66" s="42"/>
      <c r="AC66" s="42"/>
      <c r="AD66" s="42"/>
      <c r="AE66" s="42"/>
      <c r="AF66" s="43"/>
    </row>
    <row r="67" spans="2:32" ht="13.5" customHeight="1">
      <c r="B67" s="40"/>
      <c r="C67" s="41"/>
      <c r="D67" s="41"/>
      <c r="E67" s="41"/>
      <c r="F67" s="41"/>
      <c r="G67" s="41"/>
      <c r="H67" s="41"/>
      <c r="I67" s="41"/>
      <c r="J67" s="41"/>
      <c r="K67" s="41"/>
      <c r="L67" s="41"/>
      <c r="M67" s="41"/>
      <c r="N67" s="41"/>
      <c r="O67" s="42"/>
      <c r="P67" s="42"/>
      <c r="Q67" s="42"/>
      <c r="R67" s="42"/>
      <c r="S67" s="42"/>
      <c r="T67" s="42"/>
      <c r="U67" s="42"/>
      <c r="V67" s="42"/>
      <c r="W67" s="42"/>
      <c r="X67" s="42"/>
      <c r="Y67" s="42"/>
      <c r="Z67" s="42"/>
      <c r="AA67" s="42"/>
      <c r="AB67" s="42"/>
      <c r="AC67" s="42"/>
      <c r="AD67" s="42"/>
      <c r="AE67" s="42"/>
      <c r="AF67" s="43"/>
    </row>
    <row r="68" spans="2:32" ht="22.5" customHeight="1" thickBot="1">
      <c r="B68" s="75"/>
      <c r="C68" s="76"/>
      <c r="D68" s="76"/>
      <c r="E68" s="76"/>
      <c r="F68" s="76"/>
      <c r="G68" s="76"/>
      <c r="H68" s="76"/>
      <c r="I68" s="76"/>
      <c r="J68" s="76"/>
      <c r="K68" s="76"/>
      <c r="L68" s="76"/>
      <c r="M68" s="76"/>
      <c r="N68" s="76"/>
      <c r="O68" s="77"/>
      <c r="P68" s="77"/>
      <c r="Q68" s="77"/>
      <c r="R68" s="77"/>
      <c r="S68" s="77"/>
      <c r="T68" s="77"/>
      <c r="U68" s="77"/>
      <c r="V68" s="77"/>
      <c r="W68" s="77"/>
      <c r="X68" s="77"/>
      <c r="Y68" s="77"/>
      <c r="Z68" s="77"/>
      <c r="AA68" s="77"/>
      <c r="AB68" s="77"/>
      <c r="AC68" s="77"/>
      <c r="AD68" s="77"/>
      <c r="AE68" s="77"/>
      <c r="AF68" s="78"/>
    </row>
    <row r="70" spans="2:32" ht="9.75" customHeight="1">
      <c r="B70" s="401" t="s">
        <v>0</v>
      </c>
      <c r="C70" s="400"/>
    </row>
  </sheetData>
  <mergeCells count="321">
    <mergeCell ref="AA29:AA30"/>
    <mergeCell ref="Y20:Y21"/>
    <mergeCell ref="AE29:AE30"/>
    <mergeCell ref="AB24:AB25"/>
    <mergeCell ref="AB26:AB27"/>
    <mergeCell ref="AB29:AB30"/>
    <mergeCell ref="AC29:AC30"/>
    <mergeCell ref="AD24:AD25"/>
    <mergeCell ref="AD26:AD27"/>
    <mergeCell ref="AD29:AD30"/>
    <mergeCell ref="AD20:AD21"/>
    <mergeCell ref="AD22:AD23"/>
    <mergeCell ref="AB22:AB23"/>
    <mergeCell ref="Z22:Z23"/>
    <mergeCell ref="X20:X21"/>
    <mergeCell ref="X22:X23"/>
    <mergeCell ref="AE16:AE17"/>
    <mergeCell ref="AE18:AE19"/>
    <mergeCell ref="AA12:AA13"/>
    <mergeCell ref="AC10:AC11"/>
    <mergeCell ref="AD10:AD11"/>
    <mergeCell ref="AD18:AD19"/>
    <mergeCell ref="AB10:AB11"/>
    <mergeCell ref="AB12:AB13"/>
    <mergeCell ref="V29:V30"/>
    <mergeCell ref="V24:V25"/>
    <mergeCell ref="V26:V27"/>
    <mergeCell ref="W24:W25"/>
    <mergeCell ref="X24:X25"/>
    <mergeCell ref="X29:X30"/>
    <mergeCell ref="W26:W27"/>
    <mergeCell ref="U22:U23"/>
    <mergeCell ref="T26:T27"/>
    <mergeCell ref="W22:W23"/>
    <mergeCell ref="V20:V21"/>
    <mergeCell ref="V22:V23"/>
    <mergeCell ref="Z24:Z25"/>
    <mergeCell ref="U26:U27"/>
    <mergeCell ref="W20:W21"/>
    <mergeCell ref="T20:T21"/>
    <mergeCell ref="O20:O21"/>
    <mergeCell ref="O22:O23"/>
    <mergeCell ref="S22:S23"/>
    <mergeCell ref="T22:T23"/>
    <mergeCell ref="R20:R21"/>
    <mergeCell ref="S26:S27"/>
    <mergeCell ref="T29:T30"/>
    <mergeCell ref="O48:O49"/>
    <mergeCell ref="O34:O35"/>
    <mergeCell ref="O36:O37"/>
    <mergeCell ref="R22:R23"/>
    <mergeCell ref="O24:O25"/>
    <mergeCell ref="Q29:Q30"/>
    <mergeCell ref="Q8:Q9"/>
    <mergeCell ref="O16:O17"/>
    <mergeCell ref="O18:O19"/>
    <mergeCell ref="N16:N17"/>
    <mergeCell ref="N18:N19"/>
    <mergeCell ref="Q10:Q11"/>
    <mergeCell ref="N8:N9"/>
    <mergeCell ref="N10:N11"/>
    <mergeCell ref="N12:N13"/>
    <mergeCell ref="N14:N15"/>
    <mergeCell ref="C29:C30"/>
    <mergeCell ref="D29:D30"/>
    <mergeCell ref="E29:E30"/>
    <mergeCell ref="F29:F30"/>
    <mergeCell ref="J29:J30"/>
    <mergeCell ref="K29:K30"/>
    <mergeCell ref="G29:G30"/>
    <mergeCell ref="H29:H30"/>
    <mergeCell ref="I29:I30"/>
    <mergeCell ref="T14:T15"/>
    <mergeCell ref="U14:U15"/>
    <mergeCell ref="N24:N25"/>
    <mergeCell ref="V10:V11"/>
    <mergeCell ref="V12:V13"/>
    <mergeCell ref="V14:V15"/>
    <mergeCell ref="V16:V17"/>
    <mergeCell ref="N20:N21"/>
    <mergeCell ref="N22:N23"/>
    <mergeCell ref="S20:S21"/>
    <mergeCell ref="L29:L30"/>
    <mergeCell ref="N28:N29"/>
    <mergeCell ref="N26:N27"/>
    <mergeCell ref="R8:R9"/>
    <mergeCell ref="R12:R13"/>
    <mergeCell ref="R18:R19"/>
    <mergeCell ref="O8:O9"/>
    <mergeCell ref="O10:O11"/>
    <mergeCell ref="O12:O13"/>
    <mergeCell ref="O14:O15"/>
    <mergeCell ref="U8:U9"/>
    <mergeCell ref="W8:W9"/>
    <mergeCell ref="V8:V9"/>
    <mergeCell ref="S12:S13"/>
    <mergeCell ref="T12:T13"/>
    <mergeCell ref="Y8:Y9"/>
    <mergeCell ref="O5:O6"/>
    <mergeCell ref="Z6:AD6"/>
    <mergeCell ref="Z5:AD5"/>
    <mergeCell ref="R5:T6"/>
    <mergeCell ref="U5:U6"/>
    <mergeCell ref="Q7:AE7"/>
    <mergeCell ref="R16:R17"/>
    <mergeCell ref="S16:S17"/>
    <mergeCell ref="T16:T17"/>
    <mergeCell ref="AA8:AA9"/>
    <mergeCell ref="AB8:AB9"/>
    <mergeCell ref="Z8:Z9"/>
    <mergeCell ref="X8:X9"/>
    <mergeCell ref="W10:W11"/>
    <mergeCell ref="W12:W13"/>
    <mergeCell ref="S8:S9"/>
    <mergeCell ref="O38:O39"/>
    <mergeCell ref="O40:O41"/>
    <mergeCell ref="R29:R30"/>
    <mergeCell ref="S29:S30"/>
    <mergeCell ref="U18:U19"/>
    <mergeCell ref="Y18:Y19"/>
    <mergeCell ref="S18:S19"/>
    <mergeCell ref="U24:U25"/>
    <mergeCell ref="O26:O27"/>
    <mergeCell ref="S24:S25"/>
    <mergeCell ref="R14:R15"/>
    <mergeCell ref="AD8:AD9"/>
    <mergeCell ref="Y10:Y11"/>
    <mergeCell ref="Z10:Z11"/>
    <mergeCell ref="AA10:AA11"/>
    <mergeCell ref="Z14:Z15"/>
    <mergeCell ref="X12:X13"/>
    <mergeCell ref="X14:X15"/>
    <mergeCell ref="R10:R11"/>
    <mergeCell ref="T8:T9"/>
    <mergeCell ref="Z12:Z13"/>
    <mergeCell ref="Y14:Y15"/>
    <mergeCell ref="S10:S11"/>
    <mergeCell ref="T10:T11"/>
    <mergeCell ref="U10:U11"/>
    <mergeCell ref="X10:X11"/>
    <mergeCell ref="U12:U13"/>
    <mergeCell ref="Y12:Y13"/>
    <mergeCell ref="W14:W15"/>
    <mergeCell ref="S14:S15"/>
    <mergeCell ref="U16:U17"/>
    <mergeCell ref="Y16:Y17"/>
    <mergeCell ref="V18:V19"/>
    <mergeCell ref="W18:W19"/>
    <mergeCell ref="X16:X17"/>
    <mergeCell ref="X18:X19"/>
    <mergeCell ref="W16:W17"/>
    <mergeCell ref="O32:O33"/>
    <mergeCell ref="Y29:Y30"/>
    <mergeCell ref="U29:U30"/>
    <mergeCell ref="W29:W30"/>
    <mergeCell ref="Z18:Z19"/>
    <mergeCell ref="U20:U21"/>
    <mergeCell ref="T18:T19"/>
    <mergeCell ref="Z29:Z30"/>
    <mergeCell ref="T24:T25"/>
    <mergeCell ref="R24:R25"/>
    <mergeCell ref="C58:C59"/>
    <mergeCell ref="C60:C61"/>
    <mergeCell ref="C52:C53"/>
    <mergeCell ref="C54:C55"/>
    <mergeCell ref="C56:C57"/>
    <mergeCell ref="D60:D61"/>
    <mergeCell ref="O58:O59"/>
    <mergeCell ref="O54:O55"/>
    <mergeCell ref="D50:D51"/>
    <mergeCell ref="D52:D53"/>
    <mergeCell ref="D54:D55"/>
    <mergeCell ref="D56:D57"/>
    <mergeCell ref="D58:D59"/>
    <mergeCell ref="O50:O51"/>
    <mergeCell ref="O52:O53"/>
    <mergeCell ref="F46:F47"/>
    <mergeCell ref="F48:F49"/>
    <mergeCell ref="C40:C41"/>
    <mergeCell ref="D42:D43"/>
    <mergeCell ref="D44:D45"/>
    <mergeCell ref="O60:O61"/>
    <mergeCell ref="O42:O43"/>
    <mergeCell ref="O44:O45"/>
    <mergeCell ref="O46:O47"/>
    <mergeCell ref="O56:O57"/>
    <mergeCell ref="C32:C33"/>
    <mergeCell ref="D36:D37"/>
    <mergeCell ref="C50:C51"/>
    <mergeCell ref="C42:C43"/>
    <mergeCell ref="C44:C45"/>
    <mergeCell ref="C46:C47"/>
    <mergeCell ref="C48:C49"/>
    <mergeCell ref="C34:C35"/>
    <mergeCell ref="C36:C37"/>
    <mergeCell ref="C38:C39"/>
    <mergeCell ref="D32:D33"/>
    <mergeCell ref="D34:D35"/>
    <mergeCell ref="J32:J33"/>
    <mergeCell ref="J34:J35"/>
    <mergeCell ref="F32:F33"/>
    <mergeCell ref="F34:F35"/>
    <mergeCell ref="I34:I35"/>
    <mergeCell ref="Z16:Z17"/>
    <mergeCell ref="D38:D39"/>
    <mergeCell ref="D40:D41"/>
    <mergeCell ref="D46:D47"/>
    <mergeCell ref="H46:H47"/>
    <mergeCell ref="L32:L33"/>
    <mergeCell ref="L34:L35"/>
    <mergeCell ref="L36:L37"/>
    <mergeCell ref="L38:L39"/>
    <mergeCell ref="L40:L41"/>
    <mergeCell ref="D48:D49"/>
    <mergeCell ref="F58:F59"/>
    <mergeCell ref="F60:F61"/>
    <mergeCell ref="E54:E55"/>
    <mergeCell ref="E56:E57"/>
    <mergeCell ref="E58:E59"/>
    <mergeCell ref="E60:E61"/>
    <mergeCell ref="E50:E51"/>
    <mergeCell ref="E52:E53"/>
    <mergeCell ref="E48:E49"/>
    <mergeCell ref="F54:F55"/>
    <mergeCell ref="F56:F57"/>
    <mergeCell ref="F50:F51"/>
    <mergeCell ref="F52:F53"/>
    <mergeCell ref="H56:H57"/>
    <mergeCell ref="G54:G55"/>
    <mergeCell ref="G56:G57"/>
    <mergeCell ref="J60:J61"/>
    <mergeCell ref="H32:H33"/>
    <mergeCell ref="H34:H35"/>
    <mergeCell ref="H36:H37"/>
    <mergeCell ref="H38:H39"/>
    <mergeCell ref="H40:H41"/>
    <mergeCell ref="H42:H43"/>
    <mergeCell ref="H44:H45"/>
    <mergeCell ref="H48:H49"/>
    <mergeCell ref="H60:H61"/>
    <mergeCell ref="J36:J37"/>
    <mergeCell ref="J38:J39"/>
    <mergeCell ref="J40:J41"/>
    <mergeCell ref="J42:J43"/>
    <mergeCell ref="J44:J45"/>
    <mergeCell ref="J46:J47"/>
    <mergeCell ref="J48:J49"/>
    <mergeCell ref="I36:I37"/>
    <mergeCell ref="J56:J57"/>
    <mergeCell ref="L48:L49"/>
    <mergeCell ref="H50:H51"/>
    <mergeCell ref="H52:H53"/>
    <mergeCell ref="H54:H55"/>
    <mergeCell ref="J50:J51"/>
    <mergeCell ref="J52:J53"/>
    <mergeCell ref="J54:J55"/>
    <mergeCell ref="L50:L51"/>
    <mergeCell ref="L52:L53"/>
    <mergeCell ref="L54:L55"/>
    <mergeCell ref="L44:L45"/>
    <mergeCell ref="L46:L47"/>
    <mergeCell ref="E42:E43"/>
    <mergeCell ref="E44:E45"/>
    <mergeCell ref="E46:E47"/>
    <mergeCell ref="K42:K43"/>
    <mergeCell ref="K44:K45"/>
    <mergeCell ref="K46:K47"/>
    <mergeCell ref="F42:F43"/>
    <mergeCell ref="F44:F45"/>
    <mergeCell ref="E38:E39"/>
    <mergeCell ref="E40:E41"/>
    <mergeCell ref="F36:F37"/>
    <mergeCell ref="F38:F39"/>
    <mergeCell ref="F40:F41"/>
    <mergeCell ref="L42:L43"/>
    <mergeCell ref="L58:L59"/>
    <mergeCell ref="L60:L61"/>
    <mergeCell ref="E32:E33"/>
    <mergeCell ref="G32:G33"/>
    <mergeCell ref="I32:I33"/>
    <mergeCell ref="K32:K33"/>
    <mergeCell ref="E34:E35"/>
    <mergeCell ref="E36:E37"/>
    <mergeCell ref="G34:G35"/>
    <mergeCell ref="G36:G37"/>
    <mergeCell ref="L56:L57"/>
    <mergeCell ref="I60:I61"/>
    <mergeCell ref="G38:G39"/>
    <mergeCell ref="G40:G41"/>
    <mergeCell ref="G42:G43"/>
    <mergeCell ref="G44:G45"/>
    <mergeCell ref="G46:G47"/>
    <mergeCell ref="G48:G49"/>
    <mergeCell ref="G50:G51"/>
    <mergeCell ref="G52:G53"/>
    <mergeCell ref="G60:G61"/>
    <mergeCell ref="I38:I39"/>
    <mergeCell ref="I40:I41"/>
    <mergeCell ref="I42:I43"/>
    <mergeCell ref="I44:I45"/>
    <mergeCell ref="I46:I47"/>
    <mergeCell ref="I48:I49"/>
    <mergeCell ref="I50:I51"/>
    <mergeCell ref="I52:I53"/>
    <mergeCell ref="I54:I55"/>
    <mergeCell ref="K48:K49"/>
    <mergeCell ref="K34:K35"/>
    <mergeCell ref="K36:K37"/>
    <mergeCell ref="K38:K39"/>
    <mergeCell ref="K40:K41"/>
    <mergeCell ref="G58:G59"/>
    <mergeCell ref="I56:I57"/>
    <mergeCell ref="I58:I59"/>
    <mergeCell ref="H58:H59"/>
    <mergeCell ref="J58:J59"/>
    <mergeCell ref="K60:K61"/>
    <mergeCell ref="K50:K51"/>
    <mergeCell ref="K52:K53"/>
    <mergeCell ref="K54:K55"/>
    <mergeCell ref="K56:K57"/>
    <mergeCell ref="K58:K59"/>
  </mergeCells>
  <phoneticPr fontId="2" type="noConversion"/>
  <hyperlinks>
    <hyperlink ref="AH1" location="úvod!A1" display="návrat na OBSAH"/>
    <hyperlink ref="B70" location="úvod!A1" display="návrat na OBSAH"/>
  </hyperlinks>
  <printOptions horizontalCentered="1"/>
  <pageMargins left="0.31496062992125984" right="0.31496062992125984" top="1.6535433070866143" bottom="0.98425196850393704" header="0.51181102362204722" footer="0.51181102362204722"/>
  <pageSetup paperSize="9" scale="79" orientation="portrait" r:id="rId1"/>
  <headerFooter alignWithMargins="0">
    <oddFooter>&amp;L&amp;"Arial,Kurzíva"&amp;5JH 2017&amp;R&amp;"Arial,Kurzíva"&amp;5soubor: &amp;F   list: &amp;A</oddFooter>
  </headerFooter>
  <drawing r:id="rId2"/>
</worksheet>
</file>

<file path=xl/worksheets/sheet5.xml><?xml version="1.0" encoding="utf-8"?>
<worksheet xmlns="http://schemas.openxmlformats.org/spreadsheetml/2006/main" xmlns:r="http://schemas.openxmlformats.org/officeDocument/2006/relationships">
  <sheetPr codeName="List12">
    <tabColor indexed="11"/>
    <pageSetUpPr fitToPage="1"/>
  </sheetPr>
  <dimension ref="B1:AF66"/>
  <sheetViews>
    <sheetView showGridLines="0" tabSelected="1" zoomScale="90" workbookViewId="0"/>
  </sheetViews>
  <sheetFormatPr defaultColWidth="8.44140625" defaultRowHeight="9.75" customHeight="1"/>
  <cols>
    <col min="1" max="1" width="4" style="1" customWidth="1"/>
    <col min="2" max="2" width="4.33203125" style="1" customWidth="1"/>
    <col min="3" max="10" width="4.33203125" style="2" customWidth="1"/>
    <col min="11" max="11" width="0.88671875" style="2" customWidth="1"/>
    <col min="12" max="12" width="3.44140625" style="2" customWidth="1"/>
    <col min="13" max="13" width="4.109375" style="1" customWidth="1"/>
    <col min="14" max="14" width="1" style="1" customWidth="1"/>
    <col min="15" max="29" width="4.109375" style="1" customWidth="1"/>
    <col min="30" max="30" width="4.44140625" style="1" customWidth="1"/>
    <col min="31" max="31" width="7" style="1" customWidth="1"/>
    <col min="32" max="16384" width="8.44140625" style="1"/>
  </cols>
  <sheetData>
    <row r="1" spans="2:32" ht="16.5" customHeight="1" thickBot="1">
      <c r="AF1" s="401" t="s">
        <v>0</v>
      </c>
    </row>
    <row r="2" spans="2:32" ht="9" customHeight="1">
      <c r="B2" s="79"/>
      <c r="C2" s="80"/>
      <c r="D2" s="80"/>
      <c r="E2" s="80"/>
      <c r="F2" s="80"/>
      <c r="G2" s="80"/>
      <c r="H2" s="80"/>
      <c r="I2" s="80"/>
      <c r="J2" s="80"/>
      <c r="K2" s="80"/>
      <c r="L2" s="80"/>
      <c r="M2" s="81"/>
      <c r="N2" s="81"/>
      <c r="O2" s="81"/>
      <c r="P2" s="81"/>
      <c r="Q2" s="81"/>
      <c r="R2" s="81"/>
      <c r="S2" s="81"/>
      <c r="T2" s="81"/>
      <c r="U2" s="81"/>
      <c r="V2" s="81"/>
      <c r="W2" s="81"/>
      <c r="X2" s="81"/>
      <c r="Y2" s="81"/>
      <c r="Z2" s="81"/>
      <c r="AA2" s="81"/>
      <c r="AB2" s="81"/>
      <c r="AC2" s="81"/>
      <c r="AD2" s="82"/>
    </row>
    <row r="3" spans="2:32" ht="19.5" customHeight="1">
      <c r="B3" s="83"/>
      <c r="C3" s="84"/>
      <c r="D3" s="84"/>
      <c r="E3" s="84"/>
      <c r="F3" s="84"/>
      <c r="G3" s="84"/>
      <c r="H3" s="84"/>
      <c r="I3" s="84"/>
      <c r="J3" s="84"/>
      <c r="K3" s="84"/>
      <c r="L3" s="84"/>
      <c r="M3" s="85"/>
      <c r="N3" s="85"/>
      <c r="O3" s="85"/>
      <c r="P3" s="85"/>
      <c r="Q3" s="85"/>
      <c r="R3" s="85"/>
      <c r="S3" s="85"/>
      <c r="T3" s="85"/>
      <c r="U3" s="85"/>
      <c r="V3" s="85"/>
      <c r="W3" s="85"/>
      <c r="X3" s="85"/>
      <c r="Y3" s="85"/>
      <c r="Z3" s="85"/>
      <c r="AA3" s="85"/>
      <c r="AB3" s="85"/>
      <c r="AC3" s="85"/>
      <c r="AD3" s="86"/>
    </row>
    <row r="4" spans="2:32" ht="9" customHeight="1">
      <c r="B4" s="83"/>
      <c r="C4" s="84"/>
      <c r="D4" s="84"/>
      <c r="E4" s="84"/>
      <c r="F4" s="84"/>
      <c r="G4" s="84"/>
      <c r="H4" s="84"/>
      <c r="I4" s="84"/>
      <c r="J4" s="84"/>
      <c r="K4" s="84"/>
      <c r="L4" s="84"/>
      <c r="M4" s="85"/>
      <c r="N4" s="85"/>
      <c r="O4" s="85"/>
      <c r="P4" s="85"/>
      <c r="Q4" s="85"/>
      <c r="R4" s="85"/>
      <c r="S4" s="85"/>
      <c r="T4" s="85"/>
      <c r="U4" s="85"/>
      <c r="V4" s="85"/>
      <c r="W4" s="85"/>
      <c r="X4" s="85"/>
      <c r="Y4" s="85"/>
      <c r="Z4" s="85"/>
      <c r="AA4" s="85"/>
      <c r="AB4" s="85"/>
      <c r="AC4" s="85"/>
      <c r="AD4" s="86"/>
    </row>
    <row r="5" spans="2:32" ht="9.75" customHeight="1">
      <c r="B5" s="83"/>
      <c r="C5" s="84"/>
      <c r="D5" s="84"/>
      <c r="E5" s="84"/>
      <c r="F5" s="84"/>
      <c r="G5" s="84"/>
      <c r="H5" s="84"/>
      <c r="I5" s="84"/>
      <c r="J5" s="84"/>
      <c r="K5" s="84"/>
      <c r="L5" s="84"/>
      <c r="M5" s="569"/>
      <c r="N5" s="85"/>
      <c r="O5" s="85"/>
      <c r="P5" s="514" t="s">
        <v>16</v>
      </c>
      <c r="Q5" s="515"/>
      <c r="R5" s="516"/>
      <c r="S5" s="431" t="s">
        <v>17</v>
      </c>
      <c r="T5" s="85"/>
      <c r="U5" s="85"/>
      <c r="V5" s="85"/>
      <c r="W5" s="85"/>
      <c r="X5" s="513" t="s">
        <v>18</v>
      </c>
      <c r="Y5" s="513"/>
      <c r="Z5" s="513"/>
      <c r="AA5" s="513"/>
      <c r="AB5" s="513"/>
      <c r="AC5" s="393" t="s">
        <v>168</v>
      </c>
      <c r="AD5" s="86"/>
    </row>
    <row r="6" spans="2:32" ht="9.75" customHeight="1">
      <c r="B6" s="83"/>
      <c r="C6" s="84"/>
      <c r="D6" s="84"/>
      <c r="E6" s="84"/>
      <c r="F6" s="84"/>
      <c r="G6" s="84"/>
      <c r="H6" s="84"/>
      <c r="I6" s="84"/>
      <c r="J6" s="84"/>
      <c r="K6" s="84"/>
      <c r="L6" s="84"/>
      <c r="M6" s="569"/>
      <c r="N6" s="85"/>
      <c r="O6" s="85"/>
      <c r="P6" s="517"/>
      <c r="Q6" s="518"/>
      <c r="R6" s="519"/>
      <c r="S6" s="431"/>
      <c r="T6" s="85"/>
      <c r="U6" s="85"/>
      <c r="V6" s="85"/>
      <c r="W6" s="85"/>
      <c r="X6" s="512" t="s">
        <v>19</v>
      </c>
      <c r="Y6" s="512"/>
      <c r="Z6" s="512"/>
      <c r="AA6" s="512"/>
      <c r="AB6" s="512"/>
      <c r="AC6" s="13" t="s">
        <v>169</v>
      </c>
      <c r="AD6" s="86"/>
    </row>
    <row r="7" spans="2:32" ht="22.5" customHeight="1">
      <c r="B7" s="83"/>
      <c r="C7" s="84"/>
      <c r="D7" s="84"/>
      <c r="E7" s="84"/>
      <c r="F7" s="84"/>
      <c r="G7" s="84"/>
      <c r="H7" s="84"/>
      <c r="I7" s="84"/>
      <c r="J7" s="84"/>
      <c r="K7" s="84"/>
      <c r="L7" s="88" t="s">
        <v>115</v>
      </c>
      <c r="M7" s="89" t="s">
        <v>94</v>
      </c>
      <c r="N7" s="90"/>
      <c r="O7" s="568" t="s">
        <v>21</v>
      </c>
      <c r="P7" s="568"/>
      <c r="Q7" s="568"/>
      <c r="R7" s="568"/>
      <c r="S7" s="568"/>
      <c r="T7" s="568"/>
      <c r="U7" s="568"/>
      <c r="V7" s="568"/>
      <c r="W7" s="568"/>
      <c r="X7" s="568"/>
      <c r="Y7" s="568"/>
      <c r="Z7" s="568"/>
      <c r="AA7" s="568"/>
      <c r="AB7" s="568"/>
      <c r="AC7" s="568"/>
      <c r="AD7" s="86"/>
    </row>
    <row r="8" spans="2:32" ht="9.75" customHeight="1">
      <c r="B8" s="83"/>
      <c r="C8" s="84"/>
      <c r="D8" s="84"/>
      <c r="E8" s="84"/>
      <c r="F8" s="84"/>
      <c r="G8" s="84"/>
      <c r="H8" s="84"/>
      <c r="I8" s="84"/>
      <c r="J8" s="84"/>
      <c r="K8" s="84"/>
      <c r="L8" s="531">
        <v>0.8</v>
      </c>
      <c r="M8" s="468">
        <v>12</v>
      </c>
      <c r="N8" s="84"/>
      <c r="O8" s="506">
        <v>15</v>
      </c>
      <c r="P8" s="508">
        <v>30</v>
      </c>
      <c r="Q8" s="506">
        <v>45</v>
      </c>
      <c r="R8" s="508">
        <v>60</v>
      </c>
      <c r="S8" s="506">
        <v>75</v>
      </c>
      <c r="T8" s="508">
        <v>95</v>
      </c>
      <c r="U8" s="506">
        <v>120</v>
      </c>
      <c r="V8" s="508">
        <v>145</v>
      </c>
      <c r="W8" s="506">
        <v>170</v>
      </c>
      <c r="X8" s="508">
        <v>205</v>
      </c>
      <c r="Y8" s="509">
        <v>250</v>
      </c>
      <c r="Z8" s="567"/>
      <c r="AA8" s="50"/>
      <c r="AB8" s="505"/>
      <c r="AC8" s="50"/>
      <c r="AD8" s="86"/>
    </row>
    <row r="9" spans="2:32" ht="9.75" customHeight="1">
      <c r="B9" s="83"/>
      <c r="C9" s="84"/>
      <c r="D9" s="84"/>
      <c r="E9" s="84"/>
      <c r="F9" s="84"/>
      <c r="G9" s="84"/>
      <c r="H9" s="84"/>
      <c r="I9" s="84"/>
      <c r="J9" s="84"/>
      <c r="K9" s="84"/>
      <c r="L9" s="558"/>
      <c r="M9" s="468"/>
      <c r="N9" s="84"/>
      <c r="O9" s="507"/>
      <c r="P9" s="508"/>
      <c r="Q9" s="507"/>
      <c r="R9" s="508"/>
      <c r="S9" s="507"/>
      <c r="T9" s="508"/>
      <c r="U9" s="507"/>
      <c r="V9" s="508"/>
      <c r="W9" s="507"/>
      <c r="X9" s="508"/>
      <c r="Y9" s="510"/>
      <c r="Z9" s="567"/>
      <c r="AA9" s="52"/>
      <c r="AB9" s="505"/>
      <c r="AC9" s="52"/>
      <c r="AD9" s="86"/>
    </row>
    <row r="10" spans="2:32" ht="9.75" customHeight="1">
      <c r="B10" s="83"/>
      <c r="C10" s="84"/>
      <c r="D10" s="84"/>
      <c r="E10" s="84"/>
      <c r="F10" s="84"/>
      <c r="G10" s="84"/>
      <c r="H10" s="84"/>
      <c r="I10" s="84"/>
      <c r="J10" s="84"/>
      <c r="K10" s="84"/>
      <c r="L10" s="533">
        <v>0.9</v>
      </c>
      <c r="M10" s="527">
        <v>15</v>
      </c>
      <c r="N10" s="84"/>
      <c r="O10" s="506">
        <v>5</v>
      </c>
      <c r="P10" s="508">
        <v>15</v>
      </c>
      <c r="Q10" s="506">
        <v>25</v>
      </c>
      <c r="R10" s="508">
        <v>30</v>
      </c>
      <c r="S10" s="506">
        <v>40</v>
      </c>
      <c r="T10" s="508">
        <v>50</v>
      </c>
      <c r="U10" s="506">
        <v>70</v>
      </c>
      <c r="V10" s="508">
        <v>80</v>
      </c>
      <c r="W10" s="506">
        <v>100</v>
      </c>
      <c r="X10" s="508">
        <v>110</v>
      </c>
      <c r="Y10" s="506">
        <v>130</v>
      </c>
      <c r="Z10" s="508">
        <v>150</v>
      </c>
      <c r="AA10" s="506">
        <v>170</v>
      </c>
      <c r="AB10" s="431">
        <v>200</v>
      </c>
      <c r="AC10" s="393">
        <v>250</v>
      </c>
      <c r="AD10" s="86"/>
    </row>
    <row r="11" spans="2:32" ht="9.75" customHeight="1">
      <c r="B11" s="83"/>
      <c r="C11" s="84"/>
      <c r="D11" s="84"/>
      <c r="E11" s="84"/>
      <c r="F11" s="84"/>
      <c r="G11" s="84"/>
      <c r="H11" s="84"/>
      <c r="I11" s="84"/>
      <c r="J11" s="84"/>
      <c r="K11" s="84"/>
      <c r="L11" s="559"/>
      <c r="M11" s="527"/>
      <c r="N11" s="84"/>
      <c r="O11" s="507"/>
      <c r="P11" s="508"/>
      <c r="Q11" s="507"/>
      <c r="R11" s="508"/>
      <c r="S11" s="507"/>
      <c r="T11" s="508"/>
      <c r="U11" s="507"/>
      <c r="V11" s="508"/>
      <c r="W11" s="507"/>
      <c r="X11" s="508"/>
      <c r="Y11" s="507"/>
      <c r="Z11" s="508"/>
      <c r="AA11" s="507"/>
      <c r="AB11" s="431"/>
      <c r="AC11" s="13">
        <v>11</v>
      </c>
      <c r="AD11" s="86"/>
    </row>
    <row r="12" spans="2:32" ht="9.75" customHeight="1">
      <c r="B12" s="83"/>
      <c r="C12" s="84"/>
      <c r="D12" s="84"/>
      <c r="E12" s="84"/>
      <c r="F12" s="84"/>
      <c r="G12" s="84"/>
      <c r="H12" s="84"/>
      <c r="I12" s="84"/>
      <c r="J12" s="84"/>
      <c r="K12" s="84"/>
      <c r="L12" s="531">
        <v>1</v>
      </c>
      <c r="M12" s="468">
        <v>18</v>
      </c>
      <c r="N12" s="84"/>
      <c r="O12" s="49"/>
      <c r="P12" s="508">
        <v>10</v>
      </c>
      <c r="Q12" s="506">
        <v>15</v>
      </c>
      <c r="R12" s="508">
        <v>25</v>
      </c>
      <c r="S12" s="506">
        <v>30</v>
      </c>
      <c r="T12" s="508">
        <v>40</v>
      </c>
      <c r="U12" s="506">
        <v>50</v>
      </c>
      <c r="V12" s="508">
        <v>60</v>
      </c>
      <c r="W12" s="506">
        <v>70</v>
      </c>
      <c r="X12" s="508">
        <v>80</v>
      </c>
      <c r="Y12" s="506">
        <v>90</v>
      </c>
      <c r="Z12" s="431">
        <v>100</v>
      </c>
      <c r="AA12" s="393">
        <v>140</v>
      </c>
      <c r="AB12" s="45">
        <v>160</v>
      </c>
      <c r="AC12" s="393">
        <v>180</v>
      </c>
      <c r="AD12" s="86"/>
    </row>
    <row r="13" spans="2:32" ht="9.75" customHeight="1">
      <c r="B13" s="83"/>
      <c r="C13" s="84"/>
      <c r="D13" s="84"/>
      <c r="E13" s="84"/>
      <c r="F13" s="84"/>
      <c r="G13" s="84"/>
      <c r="H13" s="84"/>
      <c r="I13" s="84"/>
      <c r="J13" s="84"/>
      <c r="K13" s="84"/>
      <c r="L13" s="558"/>
      <c r="M13" s="468"/>
      <c r="N13" s="84"/>
      <c r="O13" s="51"/>
      <c r="P13" s="508"/>
      <c r="Q13" s="507"/>
      <c r="R13" s="508"/>
      <c r="S13" s="507"/>
      <c r="T13" s="508"/>
      <c r="U13" s="507"/>
      <c r="V13" s="508"/>
      <c r="W13" s="507"/>
      <c r="X13" s="508"/>
      <c r="Y13" s="507"/>
      <c r="Z13" s="431"/>
      <c r="AA13" s="13">
        <v>10</v>
      </c>
      <c r="AB13" s="13">
        <v>21</v>
      </c>
      <c r="AC13" s="13">
        <v>29</v>
      </c>
      <c r="AD13" s="86"/>
    </row>
    <row r="14" spans="2:32" ht="9.75" customHeight="1">
      <c r="B14" s="83"/>
      <c r="C14" s="84"/>
      <c r="D14" s="84"/>
      <c r="E14" s="84"/>
      <c r="F14" s="84"/>
      <c r="G14" s="84"/>
      <c r="H14" s="84"/>
      <c r="I14" s="84"/>
      <c r="J14" s="84"/>
      <c r="K14" s="84"/>
      <c r="L14" s="533">
        <v>1.1000000000000001</v>
      </c>
      <c r="M14" s="527">
        <v>21</v>
      </c>
      <c r="N14" s="84"/>
      <c r="O14" s="50"/>
      <c r="P14" s="508">
        <v>10</v>
      </c>
      <c r="Q14" s="506">
        <v>15</v>
      </c>
      <c r="R14" s="508">
        <v>20</v>
      </c>
      <c r="S14" s="506">
        <v>25</v>
      </c>
      <c r="T14" s="508">
        <v>30</v>
      </c>
      <c r="U14" s="506">
        <v>40</v>
      </c>
      <c r="V14" s="508">
        <v>50</v>
      </c>
      <c r="W14" s="506">
        <v>55</v>
      </c>
      <c r="X14" s="431">
        <v>60</v>
      </c>
      <c r="Y14" s="50"/>
      <c r="Z14" s="45">
        <v>80</v>
      </c>
      <c r="AA14" s="393">
        <v>100</v>
      </c>
      <c r="AB14" s="45">
        <v>120</v>
      </c>
      <c r="AC14" s="393">
        <v>140</v>
      </c>
      <c r="AD14" s="86"/>
    </row>
    <row r="15" spans="2:32" ht="9.75" customHeight="1">
      <c r="B15" s="83"/>
      <c r="C15" s="84"/>
      <c r="D15" s="84"/>
      <c r="E15" s="84"/>
      <c r="F15" s="84"/>
      <c r="G15" s="84"/>
      <c r="H15" s="84"/>
      <c r="I15" s="84"/>
      <c r="J15" s="84"/>
      <c r="K15" s="84"/>
      <c r="L15" s="559"/>
      <c r="M15" s="527"/>
      <c r="N15" s="84"/>
      <c r="O15" s="52"/>
      <c r="P15" s="508"/>
      <c r="Q15" s="507"/>
      <c r="R15" s="508"/>
      <c r="S15" s="507"/>
      <c r="T15" s="508"/>
      <c r="U15" s="507"/>
      <c r="V15" s="508"/>
      <c r="W15" s="507"/>
      <c r="X15" s="431"/>
      <c r="Y15" s="52"/>
      <c r="Z15" s="13">
        <v>7</v>
      </c>
      <c r="AA15" s="13">
        <v>14</v>
      </c>
      <c r="AB15" s="13">
        <v>26</v>
      </c>
      <c r="AC15" s="13">
        <v>39</v>
      </c>
      <c r="AD15" s="86"/>
    </row>
    <row r="16" spans="2:32" ht="9.75" customHeight="1">
      <c r="B16" s="83"/>
      <c r="C16" s="84"/>
      <c r="D16" s="84"/>
      <c r="E16" s="84"/>
      <c r="F16" s="84"/>
      <c r="G16" s="84"/>
      <c r="H16" s="84"/>
      <c r="I16" s="84"/>
      <c r="J16" s="84"/>
      <c r="K16" s="84"/>
      <c r="L16" s="531">
        <v>1.2</v>
      </c>
      <c r="M16" s="468">
        <v>24</v>
      </c>
      <c r="N16" s="84"/>
      <c r="O16" s="50"/>
      <c r="P16" s="508">
        <v>10</v>
      </c>
      <c r="Q16" s="506">
        <v>15</v>
      </c>
      <c r="R16" s="508">
        <v>20</v>
      </c>
      <c r="S16" s="506">
        <v>25</v>
      </c>
      <c r="T16" s="508">
        <v>30</v>
      </c>
      <c r="U16" s="506">
        <v>40</v>
      </c>
      <c r="V16" s="508">
        <v>50</v>
      </c>
      <c r="W16" s="506">
        <v>55</v>
      </c>
      <c r="X16" s="431">
        <v>60</v>
      </c>
      <c r="Y16" s="50"/>
      <c r="Z16" s="45">
        <v>80</v>
      </c>
      <c r="AA16" s="393">
        <v>100</v>
      </c>
      <c r="AB16" s="45">
        <v>120</v>
      </c>
      <c r="AC16" s="393">
        <v>140</v>
      </c>
      <c r="AD16" s="86"/>
    </row>
    <row r="17" spans="2:30" ht="9.75" customHeight="1">
      <c r="B17" s="83"/>
      <c r="C17" s="84"/>
      <c r="D17" s="84"/>
      <c r="E17" s="84"/>
      <c r="F17" s="84"/>
      <c r="G17" s="84"/>
      <c r="H17" s="84"/>
      <c r="I17" s="84"/>
      <c r="J17" s="84"/>
      <c r="K17" s="84"/>
      <c r="L17" s="558"/>
      <c r="M17" s="468"/>
      <c r="N17" s="84"/>
      <c r="O17" s="52"/>
      <c r="P17" s="508"/>
      <c r="Q17" s="507"/>
      <c r="R17" s="508"/>
      <c r="S17" s="507"/>
      <c r="T17" s="508"/>
      <c r="U17" s="507"/>
      <c r="V17" s="508"/>
      <c r="W17" s="507"/>
      <c r="X17" s="431"/>
      <c r="Y17" s="52"/>
      <c r="Z17" s="13">
        <v>7</v>
      </c>
      <c r="AA17" s="13">
        <v>14</v>
      </c>
      <c r="AB17" s="13">
        <v>26</v>
      </c>
      <c r="AC17" s="13">
        <v>39</v>
      </c>
      <c r="AD17" s="86"/>
    </row>
    <row r="18" spans="2:30" ht="9.75" customHeight="1">
      <c r="B18" s="83"/>
      <c r="C18" s="84"/>
      <c r="D18" s="84"/>
      <c r="E18" s="84"/>
      <c r="F18" s="84"/>
      <c r="G18" s="84"/>
      <c r="H18" s="84"/>
      <c r="I18" s="84"/>
      <c r="J18" s="84"/>
      <c r="K18" s="84"/>
      <c r="L18" s="532">
        <v>1.3</v>
      </c>
      <c r="M18" s="527">
        <v>27</v>
      </c>
      <c r="N18" s="84"/>
      <c r="O18" s="50"/>
      <c r="P18" s="508">
        <v>5</v>
      </c>
      <c r="Q18" s="506">
        <v>10</v>
      </c>
      <c r="R18" s="508">
        <v>15</v>
      </c>
      <c r="S18" s="506">
        <v>20</v>
      </c>
      <c r="T18" s="508">
        <v>30</v>
      </c>
      <c r="U18" s="506">
        <v>35</v>
      </c>
      <c r="V18" s="508">
        <v>40</v>
      </c>
      <c r="W18" s="506">
        <v>45</v>
      </c>
      <c r="X18" s="431">
        <v>50</v>
      </c>
      <c r="Y18" s="393">
        <v>60</v>
      </c>
      <c r="Z18" s="45">
        <v>70</v>
      </c>
      <c r="AA18" s="393">
        <v>80</v>
      </c>
      <c r="AB18" s="45">
        <v>90</v>
      </c>
      <c r="AC18" s="540"/>
      <c r="AD18" s="86"/>
    </row>
    <row r="19" spans="2:30" ht="9.75" customHeight="1" thickBot="1">
      <c r="B19" s="83"/>
      <c r="C19" s="84"/>
      <c r="D19" s="84"/>
      <c r="E19" s="84"/>
      <c r="F19" s="84"/>
      <c r="G19" s="84"/>
      <c r="H19" s="84"/>
      <c r="I19" s="84"/>
      <c r="J19" s="84"/>
      <c r="K19" s="84"/>
      <c r="L19" s="533"/>
      <c r="M19" s="479"/>
      <c r="N19" s="84"/>
      <c r="O19" s="52"/>
      <c r="P19" s="508"/>
      <c r="Q19" s="507"/>
      <c r="R19" s="508"/>
      <c r="S19" s="507"/>
      <c r="T19" s="508"/>
      <c r="U19" s="507"/>
      <c r="V19" s="508"/>
      <c r="W19" s="507"/>
      <c r="X19" s="431"/>
      <c r="Y19" s="13">
        <v>8</v>
      </c>
      <c r="Z19" s="13">
        <v>14</v>
      </c>
      <c r="AA19" s="13">
        <v>18</v>
      </c>
      <c r="AB19" s="13">
        <v>23</v>
      </c>
      <c r="AC19" s="540"/>
      <c r="AD19" s="86"/>
    </row>
    <row r="20" spans="2:30" ht="9.75" customHeight="1">
      <c r="B20" s="83"/>
      <c r="C20" s="84"/>
      <c r="D20" s="84"/>
      <c r="E20" s="84"/>
      <c r="F20" s="84"/>
      <c r="G20" s="84"/>
      <c r="H20" s="84"/>
      <c r="I20" s="84"/>
      <c r="J20" s="84"/>
      <c r="K20" s="84"/>
      <c r="L20" s="561">
        <v>1.5</v>
      </c>
      <c r="M20" s="534">
        <v>30</v>
      </c>
      <c r="N20" s="84"/>
      <c r="O20" s="50"/>
      <c r="P20" s="508">
        <v>5</v>
      </c>
      <c r="Q20" s="506">
        <v>10</v>
      </c>
      <c r="R20" s="508">
        <v>15</v>
      </c>
      <c r="S20" s="506">
        <v>20</v>
      </c>
      <c r="T20" s="508">
        <v>25</v>
      </c>
      <c r="U20" s="538">
        <v>30</v>
      </c>
      <c r="V20" s="508">
        <v>35</v>
      </c>
      <c r="W20" s="509">
        <v>40</v>
      </c>
      <c r="X20" s="508"/>
      <c r="Y20" s="393">
        <v>50</v>
      </c>
      <c r="Z20" s="45">
        <v>60</v>
      </c>
      <c r="AA20" s="393">
        <v>70</v>
      </c>
      <c r="AB20" s="505"/>
      <c r="AC20" s="50"/>
      <c r="AD20" s="86"/>
    </row>
    <row r="21" spans="2:30" ht="9.75" customHeight="1" thickBot="1">
      <c r="B21" s="83"/>
      <c r="C21" s="84"/>
      <c r="D21" s="84"/>
      <c r="E21" s="84"/>
      <c r="F21" s="84"/>
      <c r="G21" s="84"/>
      <c r="H21" s="84"/>
      <c r="I21" s="84"/>
      <c r="J21" s="84"/>
      <c r="K21" s="84"/>
      <c r="L21" s="562"/>
      <c r="M21" s="535"/>
      <c r="N21" s="84"/>
      <c r="O21" s="52"/>
      <c r="P21" s="508"/>
      <c r="Q21" s="507"/>
      <c r="R21" s="508"/>
      <c r="S21" s="507"/>
      <c r="T21" s="508"/>
      <c r="U21" s="538"/>
      <c r="V21" s="508"/>
      <c r="W21" s="510"/>
      <c r="X21" s="508"/>
      <c r="Y21" s="13">
        <v>10</v>
      </c>
      <c r="Z21" s="13">
        <v>17</v>
      </c>
      <c r="AA21" s="13">
        <v>23</v>
      </c>
      <c r="AB21" s="505"/>
      <c r="AC21" s="52"/>
      <c r="AD21" s="86"/>
    </row>
    <row r="22" spans="2:30" ht="9.75" customHeight="1">
      <c r="B22" s="83"/>
      <c r="C22" s="84"/>
      <c r="D22" s="84"/>
      <c r="E22" s="84"/>
      <c r="F22" s="84"/>
      <c r="G22" s="84"/>
      <c r="H22" s="84"/>
      <c r="I22" s="84"/>
      <c r="J22" s="84"/>
      <c r="K22" s="84"/>
      <c r="L22" s="525">
        <v>1.6</v>
      </c>
      <c r="M22" s="553">
        <v>33</v>
      </c>
      <c r="N22" s="84"/>
      <c r="O22" s="50"/>
      <c r="P22" s="508">
        <v>5</v>
      </c>
      <c r="Q22" s="506">
        <v>10</v>
      </c>
      <c r="R22" s="508">
        <v>12</v>
      </c>
      <c r="S22" s="506">
        <v>15</v>
      </c>
      <c r="T22" s="508">
        <v>20</v>
      </c>
      <c r="U22" s="538">
        <v>25</v>
      </c>
      <c r="V22" s="431">
        <v>30</v>
      </c>
      <c r="W22" s="506"/>
      <c r="X22" s="45">
        <v>40</v>
      </c>
      <c r="Y22" s="50"/>
      <c r="Z22" s="505"/>
      <c r="AA22" s="50"/>
      <c r="AB22" s="505"/>
      <c r="AC22" s="50"/>
      <c r="AD22" s="86"/>
    </row>
    <row r="23" spans="2:30" ht="9.75" customHeight="1" thickBot="1">
      <c r="B23" s="83"/>
      <c r="C23" s="84"/>
      <c r="D23" s="84"/>
      <c r="E23" s="84"/>
      <c r="F23" s="84"/>
      <c r="G23" s="84"/>
      <c r="H23" s="84"/>
      <c r="I23" s="84"/>
      <c r="J23" s="84"/>
      <c r="K23" s="84"/>
      <c r="L23" s="526"/>
      <c r="M23" s="522"/>
      <c r="N23" s="84"/>
      <c r="O23" s="52"/>
      <c r="P23" s="508"/>
      <c r="Q23" s="507"/>
      <c r="R23" s="508"/>
      <c r="S23" s="507"/>
      <c r="T23" s="508"/>
      <c r="U23" s="538"/>
      <c r="V23" s="431"/>
      <c r="W23" s="507"/>
      <c r="X23" s="13">
        <v>7</v>
      </c>
      <c r="Y23" s="52"/>
      <c r="Z23" s="505"/>
      <c r="AA23" s="52"/>
      <c r="AB23" s="505"/>
      <c r="AC23" s="52"/>
      <c r="AD23" s="86"/>
    </row>
    <row r="24" spans="2:30" ht="4.5" customHeight="1" thickBot="1">
      <c r="B24" s="83"/>
      <c r="C24" s="84"/>
      <c r="D24" s="84"/>
      <c r="E24" s="84"/>
      <c r="F24" s="84"/>
      <c r="G24" s="84"/>
      <c r="H24" s="84"/>
      <c r="I24" s="84"/>
      <c r="J24" s="84"/>
      <c r="K24" s="84"/>
      <c r="L24" s="563" t="s">
        <v>8</v>
      </c>
      <c r="M24" s="84"/>
      <c r="N24" s="84"/>
      <c r="O24" s="91"/>
      <c r="P24" s="41"/>
      <c r="Q24" s="21"/>
      <c r="R24" s="41"/>
      <c r="S24" s="21"/>
      <c r="T24" s="41"/>
      <c r="U24" s="21"/>
      <c r="V24" s="41"/>
      <c r="W24" s="21"/>
      <c r="X24" s="41"/>
      <c r="Y24" s="21"/>
      <c r="Z24" s="41"/>
      <c r="AA24" s="21"/>
      <c r="AB24" s="41"/>
      <c r="AC24" s="56"/>
      <c r="AD24" s="86"/>
    </row>
    <row r="25" spans="2:30" ht="9.75" customHeight="1">
      <c r="B25" s="83"/>
      <c r="C25" s="468">
        <v>12</v>
      </c>
      <c r="D25" s="527">
        <v>15</v>
      </c>
      <c r="E25" s="468">
        <v>18</v>
      </c>
      <c r="F25" s="527">
        <v>21</v>
      </c>
      <c r="G25" s="468">
        <v>24</v>
      </c>
      <c r="H25" s="560">
        <v>27</v>
      </c>
      <c r="I25" s="534">
        <v>30</v>
      </c>
      <c r="J25" s="565">
        <v>33</v>
      </c>
      <c r="K25" s="84"/>
      <c r="L25" s="564"/>
      <c r="M25" s="92" t="s">
        <v>7</v>
      </c>
      <c r="N25" s="85"/>
      <c r="O25" s="539" t="s">
        <v>12</v>
      </c>
      <c r="P25" s="503" t="s">
        <v>13</v>
      </c>
      <c r="Q25" s="476" t="s">
        <v>14</v>
      </c>
      <c r="R25" s="503" t="s">
        <v>22</v>
      </c>
      <c r="S25" s="476" t="s">
        <v>23</v>
      </c>
      <c r="T25" s="503" t="s">
        <v>24</v>
      </c>
      <c r="U25" s="476" t="s">
        <v>25</v>
      </c>
      <c r="V25" s="503" t="s">
        <v>26</v>
      </c>
      <c r="W25" s="476" t="s">
        <v>27</v>
      </c>
      <c r="X25" s="503" t="s">
        <v>28</v>
      </c>
      <c r="Y25" s="476" t="s">
        <v>29</v>
      </c>
      <c r="Z25" s="503" t="s">
        <v>30</v>
      </c>
      <c r="AA25" s="476" t="s">
        <v>95</v>
      </c>
      <c r="AB25" s="503" t="s">
        <v>96</v>
      </c>
      <c r="AC25" s="542" t="s">
        <v>97</v>
      </c>
      <c r="AD25" s="86"/>
    </row>
    <row r="26" spans="2:30" ht="9.75" customHeight="1" thickBot="1">
      <c r="B26" s="83"/>
      <c r="C26" s="468"/>
      <c r="D26" s="527"/>
      <c r="E26" s="468"/>
      <c r="F26" s="527"/>
      <c r="G26" s="468"/>
      <c r="H26" s="560"/>
      <c r="I26" s="535"/>
      <c r="J26" s="566"/>
      <c r="K26" s="84"/>
      <c r="L26" s="92" t="s">
        <v>7</v>
      </c>
      <c r="M26" s="93"/>
      <c r="N26" s="85"/>
      <c r="O26" s="539"/>
      <c r="P26" s="503"/>
      <c r="Q26" s="476"/>
      <c r="R26" s="503"/>
      <c r="S26" s="476"/>
      <c r="T26" s="503"/>
      <c r="U26" s="476"/>
      <c r="V26" s="503"/>
      <c r="W26" s="476"/>
      <c r="X26" s="503"/>
      <c r="Y26" s="476"/>
      <c r="Z26" s="503"/>
      <c r="AA26" s="476"/>
      <c r="AB26" s="503"/>
      <c r="AC26" s="542"/>
      <c r="AD26" s="86"/>
    </row>
    <row r="27" spans="2:30" ht="5.25" customHeight="1" thickBot="1">
      <c r="B27" s="83"/>
      <c r="C27" s="60"/>
      <c r="D27" s="21"/>
      <c r="E27" s="41"/>
      <c r="F27" s="21"/>
      <c r="G27" s="41"/>
      <c r="H27" s="21"/>
      <c r="I27" s="41"/>
      <c r="J27" s="61"/>
      <c r="K27" s="84"/>
      <c r="L27" s="84"/>
      <c r="M27" s="85"/>
      <c r="N27" s="85"/>
      <c r="O27" s="94"/>
      <c r="P27" s="42"/>
      <c r="Q27" s="63"/>
      <c r="R27" s="42"/>
      <c r="S27" s="63"/>
      <c r="T27" s="42"/>
      <c r="U27" s="63"/>
      <c r="V27" s="42"/>
      <c r="W27" s="63"/>
      <c r="X27" s="42"/>
      <c r="Y27" s="63"/>
      <c r="Z27" s="42"/>
      <c r="AA27" s="63"/>
      <c r="AB27" s="42"/>
      <c r="AC27" s="64"/>
      <c r="AD27" s="86"/>
    </row>
    <row r="28" spans="2:30" ht="9.75" customHeight="1">
      <c r="B28" s="83"/>
      <c r="C28" s="554" t="s">
        <v>31</v>
      </c>
      <c r="D28" s="549" t="s">
        <v>31</v>
      </c>
      <c r="E28" s="550" t="s">
        <v>32</v>
      </c>
      <c r="F28" s="549" t="s">
        <v>33</v>
      </c>
      <c r="G28" s="550" t="s">
        <v>33</v>
      </c>
      <c r="H28" s="549" t="s">
        <v>34</v>
      </c>
      <c r="I28" s="550" t="s">
        <v>34</v>
      </c>
      <c r="J28" s="556" t="s">
        <v>35</v>
      </c>
      <c r="K28" s="87"/>
      <c r="L28" s="87"/>
      <c r="M28" s="555" t="s">
        <v>12</v>
      </c>
      <c r="N28" s="84"/>
      <c r="O28" s="65">
        <v>24</v>
      </c>
      <c r="P28" s="66">
        <v>24</v>
      </c>
      <c r="Q28" s="65">
        <v>24</v>
      </c>
      <c r="R28" s="66">
        <v>24</v>
      </c>
      <c r="S28" s="65">
        <v>24</v>
      </c>
      <c r="T28" s="66">
        <v>24</v>
      </c>
      <c r="U28" s="65">
        <v>24</v>
      </c>
      <c r="V28" s="66">
        <v>24</v>
      </c>
      <c r="W28" s="65">
        <v>24</v>
      </c>
      <c r="X28" s="66">
        <v>24</v>
      </c>
      <c r="Y28" s="65">
        <v>24</v>
      </c>
      <c r="Z28" s="66">
        <v>24</v>
      </c>
      <c r="AA28" s="65">
        <v>24</v>
      </c>
      <c r="AB28" s="66">
        <v>24</v>
      </c>
      <c r="AC28" s="65">
        <v>24</v>
      </c>
      <c r="AD28" s="86"/>
    </row>
    <row r="29" spans="2:30" ht="9.75" customHeight="1">
      <c r="B29" s="83"/>
      <c r="C29" s="551"/>
      <c r="D29" s="543"/>
      <c r="E29" s="545"/>
      <c r="F29" s="543"/>
      <c r="G29" s="545"/>
      <c r="H29" s="543"/>
      <c r="I29" s="545"/>
      <c r="J29" s="547"/>
      <c r="K29" s="87"/>
      <c r="L29" s="87"/>
      <c r="M29" s="555"/>
      <c r="N29" s="85"/>
      <c r="O29" s="67">
        <v>6.9444444444444441E-3</v>
      </c>
      <c r="P29" s="68">
        <v>9.0972222222222218E-2</v>
      </c>
      <c r="Q29" s="69">
        <v>0.11805555555555557</v>
      </c>
      <c r="R29" s="68">
        <v>0.24236111111111111</v>
      </c>
      <c r="S29" s="69">
        <v>0.27291666666666664</v>
      </c>
      <c r="T29" s="68">
        <v>0.29583333333333334</v>
      </c>
      <c r="U29" s="69">
        <v>0.31666666666666665</v>
      </c>
      <c r="V29" s="68">
        <v>0.33333333333333331</v>
      </c>
      <c r="W29" s="69">
        <v>0.34861111111111115</v>
      </c>
      <c r="X29" s="68">
        <v>0.36180555555555555</v>
      </c>
      <c r="Y29" s="69">
        <v>0.3743055555555555</v>
      </c>
      <c r="Z29" s="68">
        <v>0.3840277777777778</v>
      </c>
      <c r="AA29" s="69">
        <v>0.39513888888888887</v>
      </c>
      <c r="AB29" s="68">
        <v>0.4055555555555555</v>
      </c>
      <c r="AC29" s="69">
        <v>0.41319444444444442</v>
      </c>
      <c r="AD29" s="86"/>
    </row>
    <row r="30" spans="2:30" ht="9.75" customHeight="1">
      <c r="B30" s="83"/>
      <c r="C30" s="551" t="s">
        <v>36</v>
      </c>
      <c r="D30" s="543" t="s">
        <v>36</v>
      </c>
      <c r="E30" s="545" t="s">
        <v>37</v>
      </c>
      <c r="F30" s="543" t="s">
        <v>38</v>
      </c>
      <c r="G30" s="545" t="s">
        <v>38</v>
      </c>
      <c r="H30" s="543" t="s">
        <v>39</v>
      </c>
      <c r="I30" s="545" t="s">
        <v>40</v>
      </c>
      <c r="J30" s="547" t="s">
        <v>31</v>
      </c>
      <c r="K30" s="87"/>
      <c r="L30" s="87"/>
      <c r="M30" s="557" t="s">
        <v>13</v>
      </c>
      <c r="N30" s="84"/>
      <c r="O30" s="95"/>
      <c r="P30" s="71">
        <v>9.0277777777777776E-2</v>
      </c>
      <c r="Q30" s="72">
        <v>0.1173611111111111</v>
      </c>
      <c r="R30" s="71">
        <v>0.24166666666666667</v>
      </c>
      <c r="S30" s="72">
        <v>0.2722222222222222</v>
      </c>
      <c r="T30" s="71">
        <v>0.2951388888888889</v>
      </c>
      <c r="U30" s="72">
        <v>0.31597222222222221</v>
      </c>
      <c r="V30" s="71">
        <v>0.33263888888888887</v>
      </c>
      <c r="W30" s="72">
        <v>0.34791666666666671</v>
      </c>
      <c r="X30" s="71">
        <v>0.3611111111111111</v>
      </c>
      <c r="Y30" s="72">
        <v>0.37361111111111106</v>
      </c>
      <c r="Z30" s="71">
        <v>0.38333333333333336</v>
      </c>
      <c r="AA30" s="72">
        <v>0.39444444444444443</v>
      </c>
      <c r="AB30" s="71">
        <v>0.40486111111111112</v>
      </c>
      <c r="AC30" s="72">
        <v>0.41249999999999998</v>
      </c>
      <c r="AD30" s="86"/>
    </row>
    <row r="31" spans="2:30" ht="9.75" customHeight="1">
      <c r="B31" s="83"/>
      <c r="C31" s="551"/>
      <c r="D31" s="543"/>
      <c r="E31" s="545"/>
      <c r="F31" s="543"/>
      <c r="G31" s="545"/>
      <c r="H31" s="543"/>
      <c r="I31" s="545"/>
      <c r="J31" s="547"/>
      <c r="K31" s="87"/>
      <c r="L31" s="87"/>
      <c r="M31" s="557"/>
      <c r="N31" s="85"/>
      <c r="O31" s="95"/>
      <c r="P31" s="73">
        <v>6.9444444444444441E-3</v>
      </c>
      <c r="Q31" s="67">
        <v>6.9444444444444434E-2</v>
      </c>
      <c r="R31" s="73">
        <v>0.11041666666666666</v>
      </c>
      <c r="S31" s="67">
        <v>0.14097222222222222</v>
      </c>
      <c r="T31" s="73">
        <v>0.16527777777777777</v>
      </c>
      <c r="U31" s="67">
        <v>0.18472222222222223</v>
      </c>
      <c r="V31" s="73">
        <v>0.20138888888888887</v>
      </c>
      <c r="W31" s="67">
        <v>0.21736111111111112</v>
      </c>
      <c r="X31" s="73">
        <v>0.23680555555555557</v>
      </c>
      <c r="Y31" s="67">
        <v>0.24236111111111111</v>
      </c>
      <c r="Z31" s="73">
        <v>0.25208333333333333</v>
      </c>
      <c r="AA31" s="67">
        <v>0.26319444444444445</v>
      </c>
      <c r="AB31" s="73">
        <v>0.27291666666666664</v>
      </c>
      <c r="AC31" s="67">
        <v>0.28125</v>
      </c>
      <c r="AD31" s="86"/>
    </row>
    <row r="32" spans="2:30" ht="9.75" customHeight="1">
      <c r="B32" s="83"/>
      <c r="C32" s="551" t="s">
        <v>41</v>
      </c>
      <c r="D32" s="543" t="s">
        <v>41</v>
      </c>
      <c r="E32" s="545" t="s">
        <v>42</v>
      </c>
      <c r="F32" s="543" t="s">
        <v>36</v>
      </c>
      <c r="G32" s="545" t="s">
        <v>36</v>
      </c>
      <c r="H32" s="543" t="s">
        <v>43</v>
      </c>
      <c r="I32" s="545" t="s">
        <v>37</v>
      </c>
      <c r="J32" s="547" t="s">
        <v>38</v>
      </c>
      <c r="K32" s="87"/>
      <c r="L32" s="87"/>
      <c r="M32" s="555" t="s">
        <v>14</v>
      </c>
      <c r="N32" s="84"/>
      <c r="O32" s="95"/>
      <c r="P32" s="95"/>
      <c r="Q32" s="72">
        <v>6.8750000000000006E-2</v>
      </c>
      <c r="R32" s="71">
        <v>0.10972222222222222</v>
      </c>
      <c r="S32" s="72">
        <v>0.14027777777777778</v>
      </c>
      <c r="T32" s="71">
        <v>0.16458333333333333</v>
      </c>
      <c r="U32" s="72">
        <v>0.18402777777777779</v>
      </c>
      <c r="V32" s="71">
        <v>0.20069444444444443</v>
      </c>
      <c r="W32" s="72">
        <v>0.21666666666666667</v>
      </c>
      <c r="X32" s="71">
        <v>0.23611111111111113</v>
      </c>
      <c r="Y32" s="72">
        <v>0.24166666666666667</v>
      </c>
      <c r="Z32" s="71">
        <v>0.25138888888888888</v>
      </c>
      <c r="AA32" s="72">
        <v>0.26250000000000001</v>
      </c>
      <c r="AB32" s="71">
        <v>0.2722222222222222</v>
      </c>
      <c r="AC32" s="72">
        <v>0.28055555555555556</v>
      </c>
      <c r="AD32" s="86"/>
    </row>
    <row r="33" spans="2:30" ht="9.75" customHeight="1">
      <c r="B33" s="83"/>
      <c r="C33" s="551"/>
      <c r="D33" s="543"/>
      <c r="E33" s="545"/>
      <c r="F33" s="543"/>
      <c r="G33" s="545"/>
      <c r="H33" s="543"/>
      <c r="I33" s="545"/>
      <c r="J33" s="547"/>
      <c r="K33" s="87"/>
      <c r="L33" s="87"/>
      <c r="M33" s="555"/>
      <c r="N33" s="85"/>
      <c r="O33" s="95"/>
      <c r="P33" s="95"/>
      <c r="Q33" s="67">
        <v>6.9444444444444441E-3</v>
      </c>
      <c r="R33" s="73">
        <v>4.8611111111111112E-2</v>
      </c>
      <c r="S33" s="67">
        <v>8.1944444444444445E-2</v>
      </c>
      <c r="T33" s="73">
        <v>0.10347222222222223</v>
      </c>
      <c r="U33" s="67">
        <v>0.12430555555555556</v>
      </c>
      <c r="V33" s="73">
        <v>0.13958333333333334</v>
      </c>
      <c r="W33" s="67">
        <v>0.15555555555555556</v>
      </c>
      <c r="X33" s="73">
        <v>0.16875000000000001</v>
      </c>
      <c r="Y33" s="67">
        <v>0.18055555555555555</v>
      </c>
      <c r="Z33" s="73">
        <v>0.19166666666666665</v>
      </c>
      <c r="AA33" s="67">
        <v>0.20138888888888887</v>
      </c>
      <c r="AB33" s="73">
        <v>0.21111111111111111</v>
      </c>
      <c r="AC33" s="67">
        <v>0.22013888888888888</v>
      </c>
      <c r="AD33" s="86"/>
    </row>
    <row r="34" spans="2:30" ht="9.75" customHeight="1">
      <c r="B34" s="83"/>
      <c r="C34" s="551" t="s">
        <v>45</v>
      </c>
      <c r="D34" s="543" t="s">
        <v>45</v>
      </c>
      <c r="E34" s="545" t="s">
        <v>46</v>
      </c>
      <c r="F34" s="543" t="s">
        <v>47</v>
      </c>
      <c r="G34" s="545" t="s">
        <v>47</v>
      </c>
      <c r="H34" s="543" t="s">
        <v>48</v>
      </c>
      <c r="I34" s="545" t="s">
        <v>49</v>
      </c>
      <c r="J34" s="547" t="s">
        <v>50</v>
      </c>
      <c r="K34" s="87"/>
      <c r="L34" s="87"/>
      <c r="M34" s="557" t="s">
        <v>22</v>
      </c>
      <c r="N34" s="84"/>
      <c r="O34" s="95"/>
      <c r="P34" s="95"/>
      <c r="Q34" s="95"/>
      <c r="R34" s="71">
        <v>4.7916666666666663E-2</v>
      </c>
      <c r="S34" s="72">
        <v>8.1250000000000003E-2</v>
      </c>
      <c r="T34" s="71">
        <v>0.10277777777777779</v>
      </c>
      <c r="U34" s="72">
        <v>0.12361111111111112</v>
      </c>
      <c r="V34" s="71">
        <v>0.1388888888888889</v>
      </c>
      <c r="W34" s="72">
        <v>0.15486111111111112</v>
      </c>
      <c r="X34" s="71">
        <v>0.16805555555555557</v>
      </c>
      <c r="Y34" s="72">
        <v>0.17986111111111111</v>
      </c>
      <c r="Z34" s="71">
        <v>0.19097222222222221</v>
      </c>
      <c r="AA34" s="72">
        <v>0.20069444444444443</v>
      </c>
      <c r="AB34" s="71">
        <v>0.21041666666666667</v>
      </c>
      <c r="AC34" s="72">
        <v>0.21944444444444444</v>
      </c>
      <c r="AD34" s="86"/>
    </row>
    <row r="35" spans="2:30" ht="9.75" customHeight="1">
      <c r="B35" s="83"/>
      <c r="C35" s="551"/>
      <c r="D35" s="543"/>
      <c r="E35" s="545"/>
      <c r="F35" s="543"/>
      <c r="G35" s="545"/>
      <c r="H35" s="543"/>
      <c r="I35" s="545"/>
      <c r="J35" s="547"/>
      <c r="K35" s="87"/>
      <c r="L35" s="87"/>
      <c r="M35" s="557"/>
      <c r="N35" s="85"/>
      <c r="O35" s="95"/>
      <c r="P35" s="95"/>
      <c r="Q35" s="95"/>
      <c r="R35" s="73">
        <v>6.9444444444444441E-3</v>
      </c>
      <c r="S35" s="67">
        <v>3.8194444444444441E-2</v>
      </c>
      <c r="T35" s="73">
        <v>6.25E-2</v>
      </c>
      <c r="U35" s="67">
        <v>8.3333333333333329E-2</v>
      </c>
      <c r="V35" s="73">
        <v>0.1</v>
      </c>
      <c r="W35" s="67">
        <v>0.11458333333333333</v>
      </c>
      <c r="X35" s="73">
        <v>0.12847222222222224</v>
      </c>
      <c r="Y35" s="67">
        <v>0.14027777777777778</v>
      </c>
      <c r="Z35" s="73">
        <v>0.15069444444444444</v>
      </c>
      <c r="AA35" s="67">
        <v>0.16180555555555556</v>
      </c>
      <c r="AB35" s="73">
        <v>0.17013888888888887</v>
      </c>
      <c r="AC35" s="67">
        <v>0.17916666666666667</v>
      </c>
      <c r="AD35" s="86"/>
    </row>
    <row r="36" spans="2:30" ht="9.75" customHeight="1">
      <c r="B36" s="83"/>
      <c r="C36" s="551" t="s">
        <v>53</v>
      </c>
      <c r="D36" s="543" t="s">
        <v>53</v>
      </c>
      <c r="E36" s="545" t="s">
        <v>54</v>
      </c>
      <c r="F36" s="543" t="s">
        <v>55</v>
      </c>
      <c r="G36" s="545" t="s">
        <v>55</v>
      </c>
      <c r="H36" s="543" t="s">
        <v>56</v>
      </c>
      <c r="I36" s="545" t="s">
        <v>57</v>
      </c>
      <c r="J36" s="547" t="s">
        <v>48</v>
      </c>
      <c r="K36" s="87"/>
      <c r="L36" s="87"/>
      <c r="M36" s="555" t="s">
        <v>23</v>
      </c>
      <c r="N36" s="84"/>
      <c r="O36" s="95"/>
      <c r="P36" s="95"/>
      <c r="Q36" s="95"/>
      <c r="R36" s="95"/>
      <c r="S36" s="72">
        <v>3.7499999999999999E-2</v>
      </c>
      <c r="T36" s="71">
        <v>6.1805555555555558E-2</v>
      </c>
      <c r="U36" s="72">
        <v>8.2638888888888887E-2</v>
      </c>
      <c r="V36" s="71">
        <v>9.9305555555555564E-2</v>
      </c>
      <c r="W36" s="72">
        <v>0.11388888888888889</v>
      </c>
      <c r="X36" s="71">
        <v>0.1277777777777778</v>
      </c>
      <c r="Y36" s="72">
        <v>0.13958333333333334</v>
      </c>
      <c r="Z36" s="71">
        <v>0.15</v>
      </c>
      <c r="AA36" s="72">
        <v>0.16111111111111112</v>
      </c>
      <c r="AB36" s="71">
        <v>0.16944444444444443</v>
      </c>
      <c r="AC36" s="72">
        <v>0.17847222222222223</v>
      </c>
      <c r="AD36" s="86"/>
    </row>
    <row r="37" spans="2:30" ht="9.75" customHeight="1">
      <c r="B37" s="83"/>
      <c r="C37" s="551"/>
      <c r="D37" s="543"/>
      <c r="E37" s="545"/>
      <c r="F37" s="543"/>
      <c r="G37" s="545"/>
      <c r="H37" s="543"/>
      <c r="I37" s="545"/>
      <c r="J37" s="547"/>
      <c r="K37" s="87"/>
      <c r="L37" s="87"/>
      <c r="M37" s="555"/>
      <c r="N37" s="85"/>
      <c r="O37" s="95"/>
      <c r="P37" s="95"/>
      <c r="Q37" s="95"/>
      <c r="R37" s="95"/>
      <c r="S37" s="67">
        <v>6.9444444444444441E-3</v>
      </c>
      <c r="T37" s="68">
        <v>3.1944444444444449E-2</v>
      </c>
      <c r="U37" s="69">
        <v>5.2777777777777778E-2</v>
      </c>
      <c r="V37" s="68">
        <v>7.0833333333333331E-2</v>
      </c>
      <c r="W37" s="69">
        <v>8.5416666666666655E-2</v>
      </c>
      <c r="X37" s="68">
        <v>9.7916666666666666E-2</v>
      </c>
      <c r="Y37" s="69">
        <v>0.11041666666666666</v>
      </c>
      <c r="Z37" s="68">
        <v>0.12083333333333333</v>
      </c>
      <c r="AA37" s="69">
        <v>0.13125000000000001</v>
      </c>
      <c r="AB37" s="68">
        <v>0.14097222222222222</v>
      </c>
      <c r="AC37" s="69">
        <v>0.14861111111111111</v>
      </c>
      <c r="AD37" s="86"/>
    </row>
    <row r="38" spans="2:30" ht="9.75" customHeight="1">
      <c r="B38" s="83"/>
      <c r="C38" s="551" t="s">
        <v>58</v>
      </c>
      <c r="D38" s="543" t="s">
        <v>58</v>
      </c>
      <c r="E38" s="545" t="s">
        <v>59</v>
      </c>
      <c r="F38" s="543" t="s">
        <v>60</v>
      </c>
      <c r="G38" s="545" t="s">
        <v>60</v>
      </c>
      <c r="H38" s="543" t="s">
        <v>61</v>
      </c>
      <c r="I38" s="545" t="s">
        <v>62</v>
      </c>
      <c r="J38" s="547" t="s">
        <v>47</v>
      </c>
      <c r="K38" s="87"/>
      <c r="L38" s="87"/>
      <c r="M38" s="557" t="s">
        <v>24</v>
      </c>
      <c r="N38" s="84"/>
      <c r="O38" s="95"/>
      <c r="P38" s="95"/>
      <c r="Q38" s="95"/>
      <c r="R38" s="95"/>
      <c r="S38" s="95"/>
      <c r="T38" s="71">
        <v>3.125E-2</v>
      </c>
      <c r="U38" s="72">
        <v>5.2083333333333336E-2</v>
      </c>
      <c r="V38" s="71">
        <v>7.013888888888889E-2</v>
      </c>
      <c r="W38" s="72">
        <v>8.4722222222222213E-2</v>
      </c>
      <c r="X38" s="71">
        <v>9.7222222222222224E-2</v>
      </c>
      <c r="Y38" s="72">
        <v>0.10972222222222222</v>
      </c>
      <c r="Z38" s="71">
        <v>0.12013888888888889</v>
      </c>
      <c r="AA38" s="72">
        <v>0.13055555555555556</v>
      </c>
      <c r="AB38" s="71">
        <v>0.14027777777777778</v>
      </c>
      <c r="AC38" s="72">
        <v>0.14791666666666667</v>
      </c>
      <c r="AD38" s="86"/>
    </row>
    <row r="39" spans="2:30" ht="9.75" customHeight="1">
      <c r="B39" s="83"/>
      <c r="C39" s="551"/>
      <c r="D39" s="543"/>
      <c r="E39" s="545"/>
      <c r="F39" s="543"/>
      <c r="G39" s="545"/>
      <c r="H39" s="543"/>
      <c r="I39" s="545"/>
      <c r="J39" s="547"/>
      <c r="K39" s="87"/>
      <c r="L39" s="87"/>
      <c r="M39" s="557"/>
      <c r="N39" s="85"/>
      <c r="O39" s="95"/>
      <c r="P39" s="95"/>
      <c r="Q39" s="95"/>
      <c r="R39" s="95"/>
      <c r="S39" s="95"/>
      <c r="T39" s="73">
        <v>6.9444444444444441E-3</v>
      </c>
      <c r="U39" s="67">
        <v>2.8472222222222222E-2</v>
      </c>
      <c r="V39" s="73">
        <v>4.6527777777777779E-2</v>
      </c>
      <c r="W39" s="67">
        <v>6.25E-2</v>
      </c>
      <c r="X39" s="73">
        <v>7.4999999999999997E-2</v>
      </c>
      <c r="Y39" s="67">
        <v>8.6111111111111124E-2</v>
      </c>
      <c r="Z39" s="73">
        <v>9.7222222222222224E-2</v>
      </c>
      <c r="AA39" s="67">
        <v>0.1076388888888889</v>
      </c>
      <c r="AB39" s="73">
        <v>0.11666666666666665</v>
      </c>
      <c r="AC39" s="67">
        <v>0.125</v>
      </c>
      <c r="AD39" s="86"/>
    </row>
    <row r="40" spans="2:30" ht="9.75" customHeight="1">
      <c r="B40" s="83"/>
      <c r="C40" s="551" t="s">
        <v>64</v>
      </c>
      <c r="D40" s="543" t="s">
        <v>64</v>
      </c>
      <c r="E40" s="545" t="s">
        <v>65</v>
      </c>
      <c r="F40" s="543" t="s">
        <v>66</v>
      </c>
      <c r="G40" s="545" t="s">
        <v>66</v>
      </c>
      <c r="H40" s="543" t="s">
        <v>45</v>
      </c>
      <c r="I40" s="545" t="s">
        <v>67</v>
      </c>
      <c r="J40" s="547" t="s">
        <v>46</v>
      </c>
      <c r="K40" s="87"/>
      <c r="L40" s="87"/>
      <c r="M40" s="555" t="s">
        <v>25</v>
      </c>
      <c r="N40" s="84"/>
      <c r="O40" s="95"/>
      <c r="P40" s="95"/>
      <c r="Q40" s="95"/>
      <c r="R40" s="95"/>
      <c r="S40" s="95"/>
      <c r="T40" s="95"/>
      <c r="U40" s="72">
        <v>2.7777777777777776E-2</v>
      </c>
      <c r="V40" s="71">
        <v>4.5833333333333337E-2</v>
      </c>
      <c r="W40" s="72">
        <v>6.1805555555555558E-2</v>
      </c>
      <c r="X40" s="71">
        <v>7.4305555555555555E-2</v>
      </c>
      <c r="Y40" s="72">
        <v>8.5416666666666682E-2</v>
      </c>
      <c r="Z40" s="71">
        <v>9.6527777777777782E-2</v>
      </c>
      <c r="AA40" s="72">
        <v>0.10694444444444444</v>
      </c>
      <c r="AB40" s="71">
        <v>0.11597222222222221</v>
      </c>
      <c r="AC40" s="72">
        <v>0.12430555555555556</v>
      </c>
      <c r="AD40" s="86"/>
    </row>
    <row r="41" spans="2:30" ht="9.75" customHeight="1">
      <c r="B41" s="83"/>
      <c r="C41" s="551"/>
      <c r="D41" s="543"/>
      <c r="E41" s="545"/>
      <c r="F41" s="543"/>
      <c r="G41" s="545"/>
      <c r="H41" s="543"/>
      <c r="I41" s="545"/>
      <c r="J41" s="547"/>
      <c r="K41" s="87"/>
      <c r="L41" s="87"/>
      <c r="M41" s="555"/>
      <c r="N41" s="85"/>
      <c r="O41" s="95"/>
      <c r="P41" s="95"/>
      <c r="Q41" s="95"/>
      <c r="R41" s="95"/>
      <c r="S41" s="95"/>
      <c r="T41" s="95"/>
      <c r="U41" s="67">
        <v>6.9444444444444441E-3</v>
      </c>
      <c r="V41" s="73">
        <v>2.5694444444444447E-2</v>
      </c>
      <c r="W41" s="67">
        <v>4.1666666666666664E-2</v>
      </c>
      <c r="X41" s="73">
        <v>5.5555555555555552E-2</v>
      </c>
      <c r="Y41" s="67">
        <v>6.6666666666666666E-2</v>
      </c>
      <c r="Z41" s="73">
        <v>7.6388888888888895E-2</v>
      </c>
      <c r="AA41" s="67">
        <v>8.7499999999999994E-2</v>
      </c>
      <c r="AB41" s="73">
        <v>9.6527777777777768E-2</v>
      </c>
      <c r="AC41" s="67">
        <v>0.10416666666666667</v>
      </c>
      <c r="AD41" s="86"/>
    </row>
    <row r="42" spans="2:30" ht="9.75" customHeight="1">
      <c r="B42" s="83"/>
      <c r="C42" s="551" t="s">
        <v>69</v>
      </c>
      <c r="D42" s="543" t="s">
        <v>69</v>
      </c>
      <c r="E42" s="545" t="s">
        <v>70</v>
      </c>
      <c r="F42" s="543" t="s">
        <v>71</v>
      </c>
      <c r="G42" s="545" t="s">
        <v>71</v>
      </c>
      <c r="H42" s="543" t="s">
        <v>72</v>
      </c>
      <c r="I42" s="545" t="s">
        <v>54</v>
      </c>
      <c r="J42" s="547" t="s">
        <v>73</v>
      </c>
      <c r="K42" s="87"/>
      <c r="L42" s="87"/>
      <c r="M42" s="557" t="s">
        <v>26</v>
      </c>
      <c r="N42" s="84"/>
      <c r="O42" s="95"/>
      <c r="P42" s="95"/>
      <c r="Q42" s="95"/>
      <c r="R42" s="95"/>
      <c r="S42" s="95"/>
      <c r="T42" s="95"/>
      <c r="U42" s="95"/>
      <c r="V42" s="71">
        <v>2.5000000000000001E-2</v>
      </c>
      <c r="W42" s="72">
        <v>4.0972222222222222E-2</v>
      </c>
      <c r="X42" s="71">
        <v>5.486111111111111E-2</v>
      </c>
      <c r="Y42" s="72">
        <v>6.5972222222222224E-2</v>
      </c>
      <c r="Z42" s="71">
        <v>7.5694444444444453E-2</v>
      </c>
      <c r="AA42" s="72">
        <v>8.6805555555555566E-2</v>
      </c>
      <c r="AB42" s="71">
        <v>9.5833333333333326E-2</v>
      </c>
      <c r="AC42" s="72">
        <v>0.10347222222222223</v>
      </c>
      <c r="AD42" s="86"/>
    </row>
    <row r="43" spans="2:30" ht="9.75" customHeight="1">
      <c r="B43" s="83"/>
      <c r="C43" s="551"/>
      <c r="D43" s="543"/>
      <c r="E43" s="545"/>
      <c r="F43" s="543"/>
      <c r="G43" s="545"/>
      <c r="H43" s="543"/>
      <c r="I43" s="545"/>
      <c r="J43" s="547"/>
      <c r="K43" s="87"/>
      <c r="L43" s="87"/>
      <c r="M43" s="557"/>
      <c r="N43" s="85"/>
      <c r="O43" s="95"/>
      <c r="P43" s="95"/>
      <c r="Q43" s="95"/>
      <c r="R43" s="95"/>
      <c r="S43" s="95"/>
      <c r="T43" s="95"/>
      <c r="U43" s="95"/>
      <c r="V43" s="73">
        <v>6.9444444444444441E-3</v>
      </c>
      <c r="W43" s="67">
        <v>2.361111111111111E-2</v>
      </c>
      <c r="X43" s="73">
        <v>3.8194444444444441E-2</v>
      </c>
      <c r="Y43" s="67">
        <v>0.05</v>
      </c>
      <c r="Z43" s="73">
        <v>5.9722222222222225E-2</v>
      </c>
      <c r="AA43" s="67">
        <v>6.9444444444444434E-2</v>
      </c>
      <c r="AB43" s="73">
        <v>7.9166666666666663E-2</v>
      </c>
      <c r="AC43" s="67">
        <v>8.6805555555555566E-2</v>
      </c>
      <c r="AD43" s="86"/>
    </row>
    <row r="44" spans="2:30" ht="9.75" customHeight="1">
      <c r="B44" s="83"/>
      <c r="C44" s="551" t="s">
        <v>75</v>
      </c>
      <c r="D44" s="543" t="s">
        <v>75</v>
      </c>
      <c r="E44" s="545" t="s">
        <v>76</v>
      </c>
      <c r="F44" s="543" t="s">
        <v>58</v>
      </c>
      <c r="G44" s="545" t="s">
        <v>58</v>
      </c>
      <c r="H44" s="543" t="s">
        <v>54</v>
      </c>
      <c r="I44" s="545" t="s">
        <v>72</v>
      </c>
      <c r="J44" s="547" t="s">
        <v>54</v>
      </c>
      <c r="K44" s="87"/>
      <c r="L44" s="87"/>
      <c r="M44" s="555" t="s">
        <v>27</v>
      </c>
      <c r="N44" s="84"/>
      <c r="O44" s="95"/>
      <c r="P44" s="95"/>
      <c r="Q44" s="95"/>
      <c r="R44" s="95"/>
      <c r="S44" s="95"/>
      <c r="T44" s="95"/>
      <c r="U44" s="95"/>
      <c r="V44" s="95"/>
      <c r="W44" s="72">
        <v>2.2916666666666665E-2</v>
      </c>
      <c r="X44" s="71">
        <v>3.7499999999999999E-2</v>
      </c>
      <c r="Y44" s="72">
        <v>4.9305555555555561E-2</v>
      </c>
      <c r="Z44" s="71">
        <v>5.9027777777777783E-2</v>
      </c>
      <c r="AA44" s="72">
        <v>6.8750000000000006E-2</v>
      </c>
      <c r="AB44" s="71">
        <v>7.8472222222222221E-2</v>
      </c>
      <c r="AC44" s="72">
        <v>8.6111111111111124E-2</v>
      </c>
      <c r="AD44" s="86"/>
    </row>
    <row r="45" spans="2:30" ht="9.75" customHeight="1">
      <c r="B45" s="83"/>
      <c r="C45" s="551"/>
      <c r="D45" s="543"/>
      <c r="E45" s="545"/>
      <c r="F45" s="543"/>
      <c r="G45" s="545"/>
      <c r="H45" s="543"/>
      <c r="I45" s="545"/>
      <c r="J45" s="547"/>
      <c r="K45" s="87"/>
      <c r="L45" s="87"/>
      <c r="M45" s="555"/>
      <c r="N45" s="85"/>
      <c r="O45" s="95"/>
      <c r="P45" s="95"/>
      <c r="Q45" s="95"/>
      <c r="R45" s="95"/>
      <c r="S45" s="95"/>
      <c r="T45" s="95"/>
      <c r="U45" s="95"/>
      <c r="V45" s="95"/>
      <c r="W45" s="67">
        <v>6.9444444444444441E-3</v>
      </c>
      <c r="X45" s="73">
        <v>2.2222222222222223E-2</v>
      </c>
      <c r="Y45" s="67">
        <v>3.4722222222222224E-2</v>
      </c>
      <c r="Z45" s="73">
        <v>4.5138888888888888E-2</v>
      </c>
      <c r="AA45" s="67">
        <v>5.486111111111111E-2</v>
      </c>
      <c r="AB45" s="73">
        <v>6.3194444444444442E-2</v>
      </c>
      <c r="AC45" s="67">
        <v>7.2222222222222229E-2</v>
      </c>
      <c r="AD45" s="86"/>
    </row>
    <row r="46" spans="2:30" ht="9.75" customHeight="1">
      <c r="B46" s="83"/>
      <c r="C46" s="551" t="s">
        <v>79</v>
      </c>
      <c r="D46" s="543" t="s">
        <v>79</v>
      </c>
      <c r="E46" s="545" t="s">
        <v>69</v>
      </c>
      <c r="F46" s="543" t="s">
        <v>80</v>
      </c>
      <c r="G46" s="545" t="s">
        <v>80</v>
      </c>
      <c r="H46" s="543" t="s">
        <v>77</v>
      </c>
      <c r="I46" s="545" t="s">
        <v>82</v>
      </c>
      <c r="J46" s="547" t="s">
        <v>72</v>
      </c>
      <c r="K46" s="87"/>
      <c r="L46" s="87"/>
      <c r="M46" s="557" t="s">
        <v>28</v>
      </c>
      <c r="N46" s="84"/>
      <c r="O46" s="95"/>
      <c r="P46" s="95"/>
      <c r="Q46" s="95"/>
      <c r="R46" s="95"/>
      <c r="S46" s="95"/>
      <c r="T46" s="95"/>
      <c r="U46" s="95"/>
      <c r="V46" s="95"/>
      <c r="W46" s="95"/>
      <c r="X46" s="71">
        <v>2.1527777777777778E-2</v>
      </c>
      <c r="Y46" s="72">
        <v>3.4027777777777782E-2</v>
      </c>
      <c r="Z46" s="71">
        <v>4.4444444444444446E-2</v>
      </c>
      <c r="AA46" s="72">
        <v>5.4166666666666669E-2</v>
      </c>
      <c r="AB46" s="71">
        <v>6.25E-2</v>
      </c>
      <c r="AC46" s="72">
        <v>7.1527777777777787E-2</v>
      </c>
      <c r="AD46" s="86"/>
    </row>
    <row r="47" spans="2:30" ht="9.75" customHeight="1">
      <c r="B47" s="83"/>
      <c r="C47" s="551"/>
      <c r="D47" s="543"/>
      <c r="E47" s="545"/>
      <c r="F47" s="543"/>
      <c r="G47" s="545"/>
      <c r="H47" s="543"/>
      <c r="I47" s="545"/>
      <c r="J47" s="547"/>
      <c r="K47" s="87"/>
      <c r="L47" s="87"/>
      <c r="M47" s="557"/>
      <c r="N47" s="85"/>
      <c r="O47" s="96"/>
      <c r="P47" s="95"/>
      <c r="Q47" s="95"/>
      <c r="R47" s="95"/>
      <c r="S47" s="95"/>
      <c r="T47" s="95"/>
      <c r="U47" s="95"/>
      <c r="V47" s="95"/>
      <c r="W47" s="95"/>
      <c r="X47" s="73">
        <v>6.9444444444444441E-3</v>
      </c>
      <c r="Y47" s="67">
        <v>2.013888888888889E-2</v>
      </c>
      <c r="Z47" s="73">
        <v>3.1944444444444449E-2</v>
      </c>
      <c r="AA47" s="67">
        <v>4.1666666666666664E-2</v>
      </c>
      <c r="AB47" s="73">
        <v>0.05</v>
      </c>
      <c r="AC47" s="67">
        <v>5.9027777777777783E-2</v>
      </c>
      <c r="AD47" s="86"/>
    </row>
    <row r="48" spans="2:30" ht="9.75" customHeight="1">
      <c r="B48" s="83"/>
      <c r="C48" s="551" t="s">
        <v>83</v>
      </c>
      <c r="D48" s="543" t="s">
        <v>83</v>
      </c>
      <c r="E48" s="545" t="s">
        <v>84</v>
      </c>
      <c r="F48" s="543" t="s">
        <v>85</v>
      </c>
      <c r="G48" s="545" t="s">
        <v>85</v>
      </c>
      <c r="H48" s="543" t="s">
        <v>81</v>
      </c>
      <c r="I48" s="545" t="s">
        <v>87</v>
      </c>
      <c r="J48" s="547" t="s">
        <v>59</v>
      </c>
      <c r="K48" s="87"/>
      <c r="L48" s="87"/>
      <c r="M48" s="555" t="s">
        <v>29</v>
      </c>
      <c r="N48" s="84"/>
      <c r="O48" s="95"/>
      <c r="P48" s="95"/>
      <c r="Q48" s="95"/>
      <c r="R48" s="95"/>
      <c r="S48" s="95"/>
      <c r="T48" s="95"/>
      <c r="U48" s="95"/>
      <c r="V48" s="95"/>
      <c r="W48" s="95"/>
      <c r="X48" s="95"/>
      <c r="Y48" s="72">
        <v>1.9444444444444445E-2</v>
      </c>
      <c r="Z48" s="71">
        <v>3.125E-2</v>
      </c>
      <c r="AA48" s="72">
        <v>4.0972222222222222E-2</v>
      </c>
      <c r="AB48" s="71">
        <v>4.9305555555555554E-2</v>
      </c>
      <c r="AC48" s="72">
        <v>5.8333333333333327E-2</v>
      </c>
      <c r="AD48" s="86"/>
    </row>
    <row r="49" spans="2:30" ht="9.75" customHeight="1">
      <c r="B49" s="83"/>
      <c r="C49" s="551"/>
      <c r="D49" s="543"/>
      <c r="E49" s="545"/>
      <c r="F49" s="543"/>
      <c r="G49" s="545"/>
      <c r="H49" s="543"/>
      <c r="I49" s="545"/>
      <c r="J49" s="547"/>
      <c r="K49" s="87"/>
      <c r="L49" s="87"/>
      <c r="M49" s="555"/>
      <c r="N49" s="85"/>
      <c r="O49" s="95"/>
      <c r="P49" s="95"/>
      <c r="Q49" s="95"/>
      <c r="R49" s="95"/>
      <c r="S49" s="95"/>
      <c r="T49" s="95"/>
      <c r="U49" s="95"/>
      <c r="V49" s="95"/>
      <c r="W49" s="95"/>
      <c r="X49" s="95"/>
      <c r="Y49" s="67">
        <v>6.9444444444444441E-3</v>
      </c>
      <c r="Z49" s="73">
        <v>1.8749999999999999E-2</v>
      </c>
      <c r="AA49" s="67">
        <v>2.9861111111111113E-2</v>
      </c>
      <c r="AB49" s="73">
        <v>3.8194444444444441E-2</v>
      </c>
      <c r="AC49" s="67">
        <v>4.7222222222222221E-2</v>
      </c>
      <c r="AD49" s="86"/>
    </row>
    <row r="50" spans="2:30" ht="9.75" customHeight="1">
      <c r="B50" s="83"/>
      <c r="C50" s="551" t="s">
        <v>88</v>
      </c>
      <c r="D50" s="543" t="s">
        <v>88</v>
      </c>
      <c r="E50" s="545" t="s">
        <v>89</v>
      </c>
      <c r="F50" s="543" t="s">
        <v>90</v>
      </c>
      <c r="G50" s="545" t="s">
        <v>90</v>
      </c>
      <c r="H50" s="543" t="s">
        <v>86</v>
      </c>
      <c r="I50" s="545" t="s">
        <v>58</v>
      </c>
      <c r="J50" s="547" t="s">
        <v>92</v>
      </c>
      <c r="K50" s="87"/>
      <c r="L50" s="87"/>
      <c r="M50" s="557" t="s">
        <v>30</v>
      </c>
      <c r="N50" s="85"/>
      <c r="O50" s="95"/>
      <c r="P50" s="95"/>
      <c r="Q50" s="95"/>
      <c r="R50" s="95"/>
      <c r="S50" s="95"/>
      <c r="T50" s="95"/>
      <c r="U50" s="95"/>
      <c r="V50" s="95"/>
      <c r="W50" s="95"/>
      <c r="X50" s="95"/>
      <c r="Y50" s="95"/>
      <c r="Z50" s="71">
        <v>1.8055555555555557E-2</v>
      </c>
      <c r="AA50" s="72">
        <v>2.9166666666666664E-2</v>
      </c>
      <c r="AB50" s="71">
        <v>3.7499999999999999E-2</v>
      </c>
      <c r="AC50" s="72">
        <v>4.6527777777777779E-2</v>
      </c>
      <c r="AD50" s="86"/>
    </row>
    <row r="51" spans="2:30" ht="9.75" customHeight="1">
      <c r="B51" s="83"/>
      <c r="C51" s="551"/>
      <c r="D51" s="543"/>
      <c r="E51" s="545"/>
      <c r="F51" s="543"/>
      <c r="G51" s="545"/>
      <c r="H51" s="543"/>
      <c r="I51" s="545"/>
      <c r="J51" s="547"/>
      <c r="K51" s="87"/>
      <c r="L51" s="87"/>
      <c r="M51" s="557"/>
      <c r="N51" s="85"/>
      <c r="O51" s="95"/>
      <c r="P51" s="95"/>
      <c r="Q51" s="95"/>
      <c r="R51" s="95"/>
      <c r="S51" s="95"/>
      <c r="T51" s="95"/>
      <c r="U51" s="95"/>
      <c r="V51" s="95"/>
      <c r="W51" s="95"/>
      <c r="X51" s="95"/>
      <c r="Y51" s="95"/>
      <c r="Z51" s="73">
        <v>6.9444444444444441E-3</v>
      </c>
      <c r="AA51" s="67">
        <v>1.8055555555555557E-2</v>
      </c>
      <c r="AB51" s="73">
        <v>2.7777777777777776E-2</v>
      </c>
      <c r="AC51" s="67">
        <v>3.6111111111111115E-2</v>
      </c>
      <c r="AD51" s="86"/>
    </row>
    <row r="52" spans="2:30" ht="9.75" customHeight="1">
      <c r="B52" s="83"/>
      <c r="C52" s="551" t="s">
        <v>99</v>
      </c>
      <c r="D52" s="543" t="s">
        <v>99</v>
      </c>
      <c r="E52" s="545" t="s">
        <v>100</v>
      </c>
      <c r="F52" s="543" t="s">
        <v>101</v>
      </c>
      <c r="G52" s="545" t="s">
        <v>101</v>
      </c>
      <c r="H52" s="543" t="s">
        <v>102</v>
      </c>
      <c r="I52" s="545" t="s">
        <v>103</v>
      </c>
      <c r="J52" s="547" t="s">
        <v>104</v>
      </c>
      <c r="K52" s="87"/>
      <c r="L52" s="87"/>
      <c r="M52" s="555" t="s">
        <v>95</v>
      </c>
      <c r="N52" s="85"/>
      <c r="O52" s="95"/>
      <c r="P52" s="95"/>
      <c r="Q52" s="95"/>
      <c r="R52" s="95"/>
      <c r="S52" s="95"/>
      <c r="T52" s="95"/>
      <c r="U52" s="95"/>
      <c r="V52" s="95"/>
      <c r="W52" s="95"/>
      <c r="X52" s="95"/>
      <c r="Y52" s="95"/>
      <c r="Z52" s="95"/>
      <c r="AA52" s="72">
        <v>1.7361111111111112E-2</v>
      </c>
      <c r="AB52" s="71">
        <v>2.7083333333333334E-2</v>
      </c>
      <c r="AC52" s="72">
        <v>3.5416666666666666E-2</v>
      </c>
      <c r="AD52" s="86"/>
    </row>
    <row r="53" spans="2:30" ht="9.75" customHeight="1">
      <c r="B53" s="83"/>
      <c r="C53" s="551"/>
      <c r="D53" s="543"/>
      <c r="E53" s="545"/>
      <c r="F53" s="543"/>
      <c r="G53" s="545"/>
      <c r="H53" s="543"/>
      <c r="I53" s="545"/>
      <c r="J53" s="547"/>
      <c r="K53" s="87"/>
      <c r="L53" s="87"/>
      <c r="M53" s="555"/>
      <c r="N53" s="85"/>
      <c r="O53" s="95"/>
      <c r="P53" s="95"/>
      <c r="Q53" s="95"/>
      <c r="R53" s="95"/>
      <c r="S53" s="95"/>
      <c r="T53" s="95"/>
      <c r="U53" s="95"/>
      <c r="V53" s="95"/>
      <c r="W53" s="95"/>
      <c r="X53" s="95"/>
      <c r="Y53" s="95"/>
      <c r="Z53" s="95"/>
      <c r="AA53" s="67">
        <v>6.9444444444444441E-3</v>
      </c>
      <c r="AB53" s="73">
        <v>1.7361111111111112E-2</v>
      </c>
      <c r="AC53" s="67">
        <v>2.5694444444444447E-2</v>
      </c>
      <c r="AD53" s="86"/>
    </row>
    <row r="54" spans="2:30" ht="9.75" customHeight="1">
      <c r="B54" s="83"/>
      <c r="C54" s="551" t="s">
        <v>105</v>
      </c>
      <c r="D54" s="543" t="s">
        <v>105</v>
      </c>
      <c r="E54" s="545" t="s">
        <v>106</v>
      </c>
      <c r="F54" s="543" t="s">
        <v>107</v>
      </c>
      <c r="G54" s="545" t="s">
        <v>107</v>
      </c>
      <c r="H54" s="543" t="s">
        <v>69</v>
      </c>
      <c r="I54" s="545" t="s">
        <v>64</v>
      </c>
      <c r="J54" s="547" t="s">
        <v>86</v>
      </c>
      <c r="K54" s="87"/>
      <c r="L54" s="87"/>
      <c r="M54" s="557" t="s">
        <v>96</v>
      </c>
      <c r="N54" s="85"/>
      <c r="O54" s="95"/>
      <c r="P54" s="95"/>
      <c r="Q54" s="95"/>
      <c r="R54" s="95"/>
      <c r="S54" s="95"/>
      <c r="T54" s="95"/>
      <c r="U54" s="95"/>
      <c r="V54" s="95"/>
      <c r="W54" s="95"/>
      <c r="X54" s="95"/>
      <c r="Y54" s="95"/>
      <c r="Z54" s="95"/>
      <c r="AA54" s="95"/>
      <c r="AB54" s="71">
        <v>1.6666666666666666E-2</v>
      </c>
      <c r="AC54" s="72">
        <v>2.5000000000000001E-2</v>
      </c>
      <c r="AD54" s="86"/>
    </row>
    <row r="55" spans="2:30" ht="9.75" customHeight="1">
      <c r="B55" s="83"/>
      <c r="C55" s="551"/>
      <c r="D55" s="543"/>
      <c r="E55" s="545"/>
      <c r="F55" s="543"/>
      <c r="G55" s="545"/>
      <c r="H55" s="543"/>
      <c r="I55" s="545"/>
      <c r="J55" s="547"/>
      <c r="K55" s="87"/>
      <c r="L55" s="87"/>
      <c r="M55" s="557"/>
      <c r="N55" s="85"/>
      <c r="O55" s="95"/>
      <c r="P55" s="95"/>
      <c r="Q55" s="95"/>
      <c r="R55" s="95"/>
      <c r="S55" s="95"/>
      <c r="T55" s="95"/>
      <c r="U55" s="95"/>
      <c r="V55" s="95"/>
      <c r="W55" s="95"/>
      <c r="X55" s="95"/>
      <c r="Y55" s="95"/>
      <c r="Z55" s="95"/>
      <c r="AA55" s="95"/>
      <c r="AB55" s="73">
        <v>6.9444444444444441E-3</v>
      </c>
      <c r="AC55" s="67">
        <v>1.6666666666666666E-2</v>
      </c>
      <c r="AD55" s="86"/>
    </row>
    <row r="56" spans="2:30" ht="9.75" customHeight="1">
      <c r="B56" s="83"/>
      <c r="C56" s="551" t="s">
        <v>109</v>
      </c>
      <c r="D56" s="543" t="s">
        <v>109</v>
      </c>
      <c r="E56" s="545" t="s">
        <v>110</v>
      </c>
      <c r="F56" s="543" t="s">
        <v>111</v>
      </c>
      <c r="G56" s="545" t="s">
        <v>111</v>
      </c>
      <c r="H56" s="543" t="s">
        <v>112</v>
      </c>
      <c r="I56" s="545" t="s">
        <v>102</v>
      </c>
      <c r="J56" s="547" t="s">
        <v>80</v>
      </c>
      <c r="K56" s="87"/>
      <c r="L56" s="87"/>
      <c r="M56" s="555" t="s">
        <v>97</v>
      </c>
      <c r="N56" s="84"/>
      <c r="O56" s="95"/>
      <c r="P56" s="95"/>
      <c r="Q56" s="95"/>
      <c r="R56" s="95"/>
      <c r="S56" s="95"/>
      <c r="T56" s="95"/>
      <c r="U56" s="95"/>
      <c r="V56" s="95"/>
      <c r="W56" s="95"/>
      <c r="X56" s="95"/>
      <c r="Y56" s="95"/>
      <c r="Z56" s="95"/>
      <c r="AA56" s="95"/>
      <c r="AB56" s="95"/>
      <c r="AC56" s="72">
        <v>1.5972222222222224E-2</v>
      </c>
      <c r="AD56" s="86"/>
    </row>
    <row r="57" spans="2:30" ht="9.75" customHeight="1" thickBot="1">
      <c r="B57" s="83"/>
      <c r="C57" s="552"/>
      <c r="D57" s="544"/>
      <c r="E57" s="546"/>
      <c r="F57" s="544"/>
      <c r="G57" s="546"/>
      <c r="H57" s="544"/>
      <c r="I57" s="546"/>
      <c r="J57" s="548"/>
      <c r="K57" s="84"/>
      <c r="L57" s="84"/>
      <c r="M57" s="555"/>
      <c r="N57" s="85"/>
      <c r="O57" s="95"/>
      <c r="P57" s="95"/>
      <c r="Q57" s="95"/>
      <c r="R57" s="95"/>
      <c r="S57" s="95"/>
      <c r="T57" s="95"/>
      <c r="U57" s="95"/>
      <c r="V57" s="95"/>
      <c r="W57" s="95"/>
      <c r="X57" s="95"/>
      <c r="Y57" s="95"/>
      <c r="Z57" s="95"/>
      <c r="AA57" s="95"/>
      <c r="AB57" s="95"/>
      <c r="AC57" s="67">
        <v>6.9444444444444441E-3</v>
      </c>
      <c r="AD57" s="86"/>
    </row>
    <row r="58" spans="2:30" ht="12.75" customHeight="1">
      <c r="B58" s="83"/>
      <c r="C58" s="84"/>
      <c r="D58" s="84"/>
      <c r="E58" s="84"/>
      <c r="F58" s="84"/>
      <c r="G58" s="84"/>
      <c r="H58" s="84"/>
      <c r="I58" s="84"/>
      <c r="J58" s="84"/>
      <c r="K58" s="84"/>
      <c r="L58" s="84"/>
      <c r="M58" s="85"/>
      <c r="N58" s="85"/>
      <c r="O58" s="85"/>
      <c r="P58" s="85"/>
      <c r="Q58" s="85"/>
      <c r="R58" s="85"/>
      <c r="S58" s="85"/>
      <c r="T58" s="85"/>
      <c r="U58" s="85"/>
      <c r="V58" s="85"/>
      <c r="W58" s="85"/>
      <c r="X58" s="85"/>
      <c r="Y58" s="85"/>
      <c r="Z58" s="85"/>
      <c r="AA58" s="85"/>
      <c r="AB58" s="85"/>
      <c r="AC58" s="85"/>
      <c r="AD58" s="86"/>
    </row>
    <row r="59" spans="2:30" ht="12.75" customHeight="1">
      <c r="B59" s="83"/>
      <c r="C59" s="84"/>
      <c r="D59" s="84"/>
      <c r="E59" s="84"/>
      <c r="F59" s="84"/>
      <c r="G59" s="84"/>
      <c r="H59" s="84"/>
      <c r="I59" s="84"/>
      <c r="J59" s="84"/>
      <c r="K59" s="84"/>
      <c r="L59" s="84"/>
      <c r="M59" s="85"/>
      <c r="N59" s="85"/>
      <c r="O59" s="85"/>
      <c r="P59" s="85"/>
      <c r="Q59" s="85"/>
      <c r="R59" s="85"/>
      <c r="S59" s="85"/>
      <c r="T59" s="85"/>
      <c r="U59" s="85"/>
      <c r="V59" s="85"/>
      <c r="W59" s="85"/>
      <c r="X59" s="85"/>
      <c r="Y59" s="85"/>
      <c r="Z59" s="85"/>
      <c r="AA59" s="85"/>
      <c r="AB59" s="85"/>
      <c r="AC59" s="85"/>
      <c r="AD59" s="86"/>
    </row>
    <row r="60" spans="2:30" ht="12.75" customHeight="1">
      <c r="B60" s="83"/>
      <c r="C60" s="84"/>
      <c r="D60" s="84"/>
      <c r="E60" s="84"/>
      <c r="F60" s="84"/>
      <c r="G60" s="84"/>
      <c r="H60" s="84"/>
      <c r="I60" s="84"/>
      <c r="J60" s="84"/>
      <c r="K60" s="84"/>
      <c r="L60" s="84"/>
      <c r="M60" s="85"/>
      <c r="N60" s="85"/>
      <c r="O60" s="85"/>
      <c r="P60" s="85"/>
      <c r="Q60" s="85"/>
      <c r="R60" s="85"/>
      <c r="S60" s="85"/>
      <c r="T60" s="85"/>
      <c r="U60" s="85"/>
      <c r="V60" s="85"/>
      <c r="W60" s="85"/>
      <c r="X60" s="85"/>
      <c r="Y60" s="85"/>
      <c r="Z60" s="85"/>
      <c r="AA60" s="85"/>
      <c r="AB60" s="85"/>
      <c r="AC60" s="85"/>
      <c r="AD60" s="86"/>
    </row>
    <row r="61" spans="2:30" ht="9.75" customHeight="1">
      <c r="B61" s="83"/>
      <c r="C61" s="84"/>
      <c r="D61" s="84"/>
      <c r="E61" s="84"/>
      <c r="F61" s="84"/>
      <c r="G61" s="84"/>
      <c r="H61" s="84"/>
      <c r="I61" s="84"/>
      <c r="J61" s="84"/>
      <c r="K61" s="84"/>
      <c r="L61" s="84"/>
      <c r="M61" s="85"/>
      <c r="N61" s="85"/>
      <c r="O61" s="85"/>
      <c r="P61" s="85"/>
      <c r="Q61" s="85"/>
      <c r="R61" s="85"/>
      <c r="S61" s="85"/>
      <c r="T61" s="85"/>
      <c r="U61" s="85"/>
      <c r="V61" s="85"/>
      <c r="W61" s="85"/>
      <c r="X61" s="85"/>
      <c r="Y61" s="85"/>
      <c r="Z61" s="85"/>
      <c r="AA61" s="85"/>
      <c r="AB61" s="85"/>
      <c r="AC61" s="85"/>
      <c r="AD61" s="86"/>
    </row>
    <row r="62" spans="2:30" ht="9.75" customHeight="1">
      <c r="B62" s="83"/>
      <c r="C62" s="84"/>
      <c r="D62" s="84"/>
      <c r="E62" s="84"/>
      <c r="F62" s="84"/>
      <c r="G62" s="84"/>
      <c r="H62" s="84"/>
      <c r="I62" s="84"/>
      <c r="J62" s="84"/>
      <c r="K62" s="84"/>
      <c r="L62" s="84"/>
      <c r="M62" s="85"/>
      <c r="N62" s="85"/>
      <c r="O62" s="85"/>
      <c r="P62" s="85"/>
      <c r="Q62" s="85"/>
      <c r="R62" s="85"/>
      <c r="S62" s="85"/>
      <c r="T62" s="85"/>
      <c r="U62" s="85"/>
      <c r="V62" s="85"/>
      <c r="W62" s="85"/>
      <c r="X62" s="85"/>
      <c r="Y62" s="85"/>
      <c r="Z62" s="85"/>
      <c r="AA62" s="85"/>
      <c r="AB62" s="85"/>
      <c r="AC62" s="85"/>
      <c r="AD62" s="86"/>
    </row>
    <row r="63" spans="2:30" ht="13.5" customHeight="1">
      <c r="B63" s="83"/>
      <c r="C63" s="84"/>
      <c r="D63" s="84"/>
      <c r="E63" s="84"/>
      <c r="F63" s="84"/>
      <c r="G63" s="84"/>
      <c r="H63" s="84"/>
      <c r="I63" s="84"/>
      <c r="J63" s="84"/>
      <c r="K63" s="84"/>
      <c r="L63" s="84"/>
      <c r="M63" s="85"/>
      <c r="N63" s="85"/>
      <c r="O63" s="85"/>
      <c r="P63" s="85"/>
      <c r="Q63" s="85"/>
      <c r="R63" s="85"/>
      <c r="S63" s="85"/>
      <c r="T63" s="85"/>
      <c r="U63" s="85"/>
      <c r="V63" s="85"/>
      <c r="W63" s="85"/>
      <c r="X63" s="85"/>
      <c r="Y63" s="85"/>
      <c r="Z63" s="85"/>
      <c r="AA63" s="85"/>
      <c r="AB63" s="85"/>
      <c r="AC63" s="85"/>
      <c r="AD63" s="86"/>
    </row>
    <row r="64" spans="2:30" ht="22.5" customHeight="1" thickBot="1">
      <c r="B64" s="97"/>
      <c r="C64" s="98"/>
      <c r="D64" s="98"/>
      <c r="E64" s="98"/>
      <c r="F64" s="98"/>
      <c r="G64" s="98"/>
      <c r="H64" s="98"/>
      <c r="I64" s="98"/>
      <c r="J64" s="98"/>
      <c r="K64" s="98"/>
      <c r="L64" s="98"/>
      <c r="M64" s="99"/>
      <c r="N64" s="99"/>
      <c r="O64" s="99"/>
      <c r="P64" s="99"/>
      <c r="Q64" s="99"/>
      <c r="R64" s="99"/>
      <c r="S64" s="99"/>
      <c r="T64" s="99"/>
      <c r="U64" s="99"/>
      <c r="V64" s="99"/>
      <c r="W64" s="99"/>
      <c r="X64" s="99"/>
      <c r="Y64" s="99"/>
      <c r="Z64" s="99"/>
      <c r="AA64" s="99"/>
      <c r="AB64" s="99"/>
      <c r="AC64" s="99"/>
      <c r="AD64" s="100"/>
    </row>
    <row r="66" spans="2:3" ht="9.75" customHeight="1">
      <c r="B66" s="401" t="s">
        <v>0</v>
      </c>
      <c r="C66" s="399"/>
    </row>
  </sheetData>
  <mergeCells count="267">
    <mergeCell ref="M56:M57"/>
    <mergeCell ref="M38:M39"/>
    <mergeCell ref="M40:M41"/>
    <mergeCell ref="M42:M43"/>
    <mergeCell ref="M50:M51"/>
    <mergeCell ref="M52:M53"/>
    <mergeCell ref="M54:M55"/>
    <mergeCell ref="M46:M47"/>
    <mergeCell ref="M44:M45"/>
    <mergeCell ref="Q22:Q23"/>
    <mergeCell ref="X12:X13"/>
    <mergeCell ref="Z12:Z13"/>
    <mergeCell ref="Z10:Z11"/>
    <mergeCell ref="M48:M49"/>
    <mergeCell ref="M32:M33"/>
    <mergeCell ref="M34:M35"/>
    <mergeCell ref="M36:M37"/>
    <mergeCell ref="T10:T11"/>
    <mergeCell ref="Q14:Q15"/>
    <mergeCell ref="X5:AB5"/>
    <mergeCell ref="O7:AC7"/>
    <mergeCell ref="P5:R6"/>
    <mergeCell ref="S5:S6"/>
    <mergeCell ref="M5:M6"/>
    <mergeCell ref="R22:R23"/>
    <mergeCell ref="P20:P21"/>
    <mergeCell ref="Q20:Q21"/>
    <mergeCell ref="R20:R21"/>
    <mergeCell ref="Q18:Q19"/>
    <mergeCell ref="Q8:Q9"/>
    <mergeCell ref="R8:R9"/>
    <mergeCell ref="S8:S9"/>
    <mergeCell ref="U8:U9"/>
    <mergeCell ref="T8:T9"/>
    <mergeCell ref="X6:AB6"/>
    <mergeCell ref="AB10:AB11"/>
    <mergeCell ref="V8:V9"/>
    <mergeCell ref="W8:W9"/>
    <mergeCell ref="Y8:Y9"/>
    <mergeCell ref="Z8:Z9"/>
    <mergeCell ref="X8:X9"/>
    <mergeCell ref="AB8:AB9"/>
    <mergeCell ref="X10:X11"/>
    <mergeCell ref="Y10:Y11"/>
    <mergeCell ref="L24:L25"/>
    <mergeCell ref="J25:J26"/>
    <mergeCell ref="Y12:Y13"/>
    <mergeCell ref="AA10:AA11"/>
    <mergeCell ref="S22:S23"/>
    <mergeCell ref="S20:S21"/>
    <mergeCell ref="S18:S19"/>
    <mergeCell ref="R12:R13"/>
    <mergeCell ref="S16:S17"/>
    <mergeCell ref="V12:V13"/>
    <mergeCell ref="M16:M17"/>
    <mergeCell ref="M18:M19"/>
    <mergeCell ref="L16:L17"/>
    <mergeCell ref="L18:L19"/>
    <mergeCell ref="L20:L21"/>
    <mergeCell ref="L22:L23"/>
    <mergeCell ref="M20:M21"/>
    <mergeCell ref="O8:O9"/>
    <mergeCell ref="P10:P11"/>
    <mergeCell ref="P14:P15"/>
    <mergeCell ref="C25:C26"/>
    <mergeCell ref="D25:D26"/>
    <mergeCell ref="E25:E26"/>
    <mergeCell ref="F25:F26"/>
    <mergeCell ref="G25:G26"/>
    <mergeCell ref="H25:H26"/>
    <mergeCell ref="I25:I26"/>
    <mergeCell ref="L8:L9"/>
    <mergeCell ref="L10:L11"/>
    <mergeCell ref="L12:L13"/>
    <mergeCell ref="L14:L15"/>
    <mergeCell ref="P8:P9"/>
    <mergeCell ref="P12:P13"/>
    <mergeCell ref="M8:M9"/>
    <mergeCell ref="M10:M11"/>
    <mergeCell ref="M12:M13"/>
    <mergeCell ref="M14:M15"/>
    <mergeCell ref="T22:T23"/>
    <mergeCell ref="T12:T13"/>
    <mergeCell ref="T20:T21"/>
    <mergeCell ref="P25:P26"/>
    <mergeCell ref="Q25:Q26"/>
    <mergeCell ref="R25:R26"/>
    <mergeCell ref="T18:T19"/>
    <mergeCell ref="P18:P19"/>
    <mergeCell ref="P16:P17"/>
    <mergeCell ref="Q16:Q17"/>
    <mergeCell ref="W25:W26"/>
    <mergeCell ref="W22:W23"/>
    <mergeCell ref="V20:V21"/>
    <mergeCell ref="V22:V23"/>
    <mergeCell ref="U20:U21"/>
    <mergeCell ref="U22:U23"/>
    <mergeCell ref="O10:O11"/>
    <mergeCell ref="S10:S11"/>
    <mergeCell ref="R14:R15"/>
    <mergeCell ref="S14:S15"/>
    <mergeCell ref="T14:T15"/>
    <mergeCell ref="T16:T17"/>
    <mergeCell ref="Q12:Q13"/>
    <mergeCell ref="R16:R17"/>
    <mergeCell ref="S12:S13"/>
    <mergeCell ref="AB22:AB23"/>
    <mergeCell ref="X25:X26"/>
    <mergeCell ref="X20:X21"/>
    <mergeCell ref="AB25:AB26"/>
    <mergeCell ref="Z22:Z23"/>
    <mergeCell ref="Q10:Q11"/>
    <mergeCell ref="R10:R11"/>
    <mergeCell ref="U16:U17"/>
    <mergeCell ref="R18:R19"/>
    <mergeCell ref="S25:S26"/>
    <mergeCell ref="AC18:AC19"/>
    <mergeCell ref="V18:V19"/>
    <mergeCell ref="U18:U19"/>
    <mergeCell ref="X18:X19"/>
    <mergeCell ref="W18:W19"/>
    <mergeCell ref="W20:W21"/>
    <mergeCell ref="AB20:AB21"/>
    <mergeCell ref="X16:X17"/>
    <mergeCell ref="X14:X15"/>
    <mergeCell ref="V14:V15"/>
    <mergeCell ref="W16:W17"/>
    <mergeCell ref="V16:V17"/>
    <mergeCell ref="W14:W15"/>
    <mergeCell ref="U10:U11"/>
    <mergeCell ref="U12:U13"/>
    <mergeCell ref="U14:U15"/>
    <mergeCell ref="W10:W11"/>
    <mergeCell ref="V10:V11"/>
    <mergeCell ref="W12:W13"/>
    <mergeCell ref="D28:D29"/>
    <mergeCell ref="D30:D31"/>
    <mergeCell ref="G36:G37"/>
    <mergeCell ref="G38:G39"/>
    <mergeCell ref="AC25:AC26"/>
    <mergeCell ref="Z25:Z26"/>
    <mergeCell ref="T25:T26"/>
    <mergeCell ref="U25:U26"/>
    <mergeCell ref="V25:V26"/>
    <mergeCell ref="AA25:AA26"/>
    <mergeCell ref="D32:D33"/>
    <mergeCell ref="D34:D35"/>
    <mergeCell ref="D36:D37"/>
    <mergeCell ref="D38:D39"/>
    <mergeCell ref="D40:D41"/>
    <mergeCell ref="D42:D43"/>
    <mergeCell ref="C32:C33"/>
    <mergeCell ref="C34:C35"/>
    <mergeCell ref="C36:C37"/>
    <mergeCell ref="C38:C39"/>
    <mergeCell ref="C40:C41"/>
    <mergeCell ref="C42:C43"/>
    <mergeCell ref="C28:C29"/>
    <mergeCell ref="C30:C31"/>
    <mergeCell ref="Y25:Y26"/>
    <mergeCell ref="M28:M29"/>
    <mergeCell ref="J28:J29"/>
    <mergeCell ref="J30:J31"/>
    <mergeCell ref="G28:G29"/>
    <mergeCell ref="G30:G31"/>
    <mergeCell ref="H28:H29"/>
    <mergeCell ref="H30:H31"/>
    <mergeCell ref="P22:P23"/>
    <mergeCell ref="O25:O26"/>
    <mergeCell ref="E50:E51"/>
    <mergeCell ref="H36:H37"/>
    <mergeCell ref="H46:H47"/>
    <mergeCell ref="H48:H49"/>
    <mergeCell ref="H50:H51"/>
    <mergeCell ref="H38:H39"/>
    <mergeCell ref="H40:H41"/>
    <mergeCell ref="G32:G33"/>
    <mergeCell ref="E56:E57"/>
    <mergeCell ref="E42:E43"/>
    <mergeCell ref="E44:E45"/>
    <mergeCell ref="E46:E47"/>
    <mergeCell ref="E48:E49"/>
    <mergeCell ref="M22:M23"/>
    <mergeCell ref="G34:G35"/>
    <mergeCell ref="H32:H33"/>
    <mergeCell ref="H34:H35"/>
    <mergeCell ref="M30:M31"/>
    <mergeCell ref="C56:C57"/>
    <mergeCell ref="E28:E29"/>
    <mergeCell ref="E30:E31"/>
    <mergeCell ref="E32:E33"/>
    <mergeCell ref="E34:E35"/>
    <mergeCell ref="E36:E37"/>
    <mergeCell ref="E38:E39"/>
    <mergeCell ref="E40:E41"/>
    <mergeCell ref="E52:E53"/>
    <mergeCell ref="E54:E55"/>
    <mergeCell ref="C44:C45"/>
    <mergeCell ref="C46:C47"/>
    <mergeCell ref="C48:C49"/>
    <mergeCell ref="C50:C51"/>
    <mergeCell ref="C52:C53"/>
    <mergeCell ref="C54:C55"/>
    <mergeCell ref="I54:I55"/>
    <mergeCell ref="I48:I49"/>
    <mergeCell ref="I50:I51"/>
    <mergeCell ref="G44:G45"/>
    <mergeCell ref="I42:I43"/>
    <mergeCell ref="I44:I45"/>
    <mergeCell ref="H42:H43"/>
    <mergeCell ref="H44:H45"/>
    <mergeCell ref="I40:I41"/>
    <mergeCell ref="G40:G41"/>
    <mergeCell ref="G42:G43"/>
    <mergeCell ref="I56:I57"/>
    <mergeCell ref="I46:I47"/>
    <mergeCell ref="G46:G47"/>
    <mergeCell ref="G48:G49"/>
    <mergeCell ref="G50:G51"/>
    <mergeCell ref="H54:H55"/>
    <mergeCell ref="H56:H57"/>
    <mergeCell ref="F48:F49"/>
    <mergeCell ref="F50:F51"/>
    <mergeCell ref="F52:F53"/>
    <mergeCell ref="F54:F55"/>
    <mergeCell ref="I28:I29"/>
    <mergeCell ref="I30:I31"/>
    <mergeCell ref="I32:I33"/>
    <mergeCell ref="I34:I35"/>
    <mergeCell ref="I36:I37"/>
    <mergeCell ref="I38:I39"/>
    <mergeCell ref="D56:D57"/>
    <mergeCell ref="F28:F29"/>
    <mergeCell ref="F30:F31"/>
    <mergeCell ref="F32:F33"/>
    <mergeCell ref="F34:F35"/>
    <mergeCell ref="F36:F37"/>
    <mergeCell ref="F38:F39"/>
    <mergeCell ref="F40:F41"/>
    <mergeCell ref="F42:F43"/>
    <mergeCell ref="F44:F45"/>
    <mergeCell ref="D44:D45"/>
    <mergeCell ref="D46:D47"/>
    <mergeCell ref="D48:D49"/>
    <mergeCell ref="D50:D51"/>
    <mergeCell ref="D52:D53"/>
    <mergeCell ref="D54:D55"/>
    <mergeCell ref="J32:J33"/>
    <mergeCell ref="J34:J35"/>
    <mergeCell ref="J52:J53"/>
    <mergeCell ref="I52:I53"/>
    <mergeCell ref="J36:J37"/>
    <mergeCell ref="J38:J39"/>
    <mergeCell ref="J40:J41"/>
    <mergeCell ref="J42:J43"/>
    <mergeCell ref="J48:J49"/>
    <mergeCell ref="J50:J51"/>
    <mergeCell ref="H52:H53"/>
    <mergeCell ref="F56:F57"/>
    <mergeCell ref="G52:G53"/>
    <mergeCell ref="G54:G55"/>
    <mergeCell ref="G56:G57"/>
    <mergeCell ref="J44:J45"/>
    <mergeCell ref="J46:J47"/>
    <mergeCell ref="J54:J55"/>
    <mergeCell ref="J56:J57"/>
    <mergeCell ref="F46:F47"/>
  </mergeCells>
  <phoneticPr fontId="2" type="noConversion"/>
  <hyperlinks>
    <hyperlink ref="AF1" location="úvod!A1" display="návrat na OBSAH"/>
    <hyperlink ref="B66" location="úvod!A1" display="návrat na OBSAH"/>
  </hyperlinks>
  <printOptions horizontalCentered="1"/>
  <pageMargins left="0.31496062992125984" right="0.31496062992125984" top="1.6535433070866143" bottom="0.98425196850393704" header="0.51181102362204722" footer="0.51181102362204722"/>
  <pageSetup paperSize="9" scale="84" orientation="portrait" r:id="rId1"/>
  <headerFooter alignWithMargins="0">
    <oddFooter>&amp;L&amp;"Arial,Kurzíva"&amp;5JH 2017&amp;R&amp;"Arial,Kurzíva"&amp;5soubor: &amp;F   list: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5</vt:i4>
      </vt:variant>
    </vt:vector>
  </HeadingPairs>
  <TitlesOfParts>
    <vt:vector size="10" baseType="lpstr">
      <vt:lpstr>tabulky nitrox parametrů</vt:lpstr>
      <vt:lpstr>kyslíková toxicita</vt:lpstr>
      <vt:lpstr>deko tab vzduch</vt:lpstr>
      <vt:lpstr>deko tab EAN32</vt:lpstr>
      <vt:lpstr>deko tab EAN36</vt:lpstr>
      <vt:lpstr>'deko tab EAN32'!Oblast_tisku</vt:lpstr>
      <vt:lpstr>'deko tab EAN36'!Oblast_tisku</vt:lpstr>
      <vt:lpstr>'deko tab vzduch'!Oblast_tisku</vt:lpstr>
      <vt:lpstr>'kyslíková toxicita'!Oblast_tisku</vt:lpstr>
      <vt:lpstr>'tabulky nitrox parametrů'!Oblast_tisku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Hovorka</dc:creator>
  <cp:lastModifiedBy>Tuček Petr</cp:lastModifiedBy>
  <cp:lastPrinted>2017-11-30T21:38:10Z</cp:lastPrinted>
  <dcterms:created xsi:type="dcterms:W3CDTF">2008-02-09T14:48:48Z</dcterms:created>
  <dcterms:modified xsi:type="dcterms:W3CDTF">2020-03-08T08:43:49Z</dcterms:modified>
</cp:coreProperties>
</file>